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L XA MOI\NAM 2025\HDND XA KHOA I. 2021-2026\KH THU 2\UBND\"/>
    </mc:Choice>
  </mc:AlternateContent>
  <bookViews>
    <workbookView xWindow="0" yWindow="0" windowWidth="20490" windowHeight="7065" activeTab="8"/>
  </bookViews>
  <sheets>
    <sheet name="PL01a" sheetId="7" r:id="rId1"/>
    <sheet name="PL01" sheetId="5" r:id="rId2"/>
    <sheet name="PL01 NQ" sheetId="12" r:id="rId3"/>
    <sheet name="PL 03 NQ" sheetId="13" r:id="rId4"/>
    <sheet name="PL02a" sheetId="8" r:id="rId5"/>
    <sheet name="PL02" sheetId="10" r:id="rId6"/>
    <sheet name="PL 02 NQ" sheetId="14" r:id="rId7"/>
    <sheet name="PL03a" sheetId="1" r:id="rId8"/>
    <sheet name="PL03" sheetId="3"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5" l="1"/>
  <c r="D11" i="5"/>
  <c r="E10" i="5"/>
  <c r="D10" i="5"/>
  <c r="E9" i="5"/>
  <c r="D9" i="5"/>
  <c r="C9" i="5"/>
  <c r="E8" i="5"/>
  <c r="D8" i="5"/>
  <c r="C8" i="5" s="1"/>
  <c r="T7" i="5"/>
  <c r="S7" i="5"/>
  <c r="P7" i="5"/>
  <c r="N7" i="5"/>
  <c r="E7" i="5" s="1"/>
  <c r="J7" i="5"/>
  <c r="G7" i="5"/>
  <c r="D7" i="5" s="1"/>
  <c r="C10" i="5" l="1"/>
  <c r="C11" i="5"/>
  <c r="C7" i="5"/>
  <c r="E11" i="14"/>
  <c r="D11" i="14"/>
  <c r="E10" i="14"/>
  <c r="D10" i="14"/>
  <c r="E9" i="14"/>
  <c r="D9" i="14"/>
  <c r="R8" i="14"/>
  <c r="Q8" i="14"/>
  <c r="P8" i="14"/>
  <c r="O8" i="14"/>
  <c r="N8" i="14"/>
  <c r="L8" i="14"/>
  <c r="J8" i="14"/>
  <c r="H8" i="14"/>
  <c r="F8" i="14"/>
  <c r="E8" i="14"/>
  <c r="E12" i="13"/>
  <c r="D12" i="13"/>
  <c r="E11" i="13"/>
  <c r="D11" i="13"/>
  <c r="E10" i="13"/>
  <c r="E9" i="13" s="1"/>
  <c r="D10" i="13"/>
  <c r="Q9" i="13"/>
  <c r="P9" i="13"/>
  <c r="O9" i="13"/>
  <c r="N9" i="13"/>
  <c r="M9" i="13"/>
  <c r="L9" i="13"/>
  <c r="K9" i="13"/>
  <c r="J9" i="13"/>
  <c r="I9" i="13"/>
  <c r="H9" i="13"/>
  <c r="G9" i="13"/>
  <c r="F9" i="13"/>
  <c r="E11" i="12"/>
  <c r="D11" i="12"/>
  <c r="C11" i="12"/>
  <c r="E10" i="12"/>
  <c r="D10" i="12"/>
  <c r="C10" i="12" s="1"/>
  <c r="E9" i="12"/>
  <c r="D9" i="12"/>
  <c r="C9" i="12" s="1"/>
  <c r="E8" i="12"/>
  <c r="D8" i="12"/>
  <c r="C8" i="12" s="1"/>
  <c r="T7" i="12"/>
  <c r="S7" i="12"/>
  <c r="P7" i="12"/>
  <c r="N7" i="12"/>
  <c r="J7" i="12"/>
  <c r="G7" i="12"/>
  <c r="D7" i="12" s="1"/>
  <c r="D8" i="14" l="1"/>
  <c r="C8" i="14" s="1"/>
  <c r="C12" i="13"/>
  <c r="E7" i="12"/>
  <c r="C7" i="12" s="1"/>
  <c r="C10" i="13"/>
  <c r="C11" i="13"/>
  <c r="C9" i="14"/>
  <c r="C10" i="14"/>
  <c r="C11" i="14"/>
  <c r="D9" i="13"/>
  <c r="C9" i="13" s="1"/>
  <c r="E10" i="3"/>
  <c r="E11" i="3"/>
  <c r="D10" i="3"/>
  <c r="Q9" i="3"/>
  <c r="P9" i="3"/>
  <c r="C10" i="3" l="1"/>
  <c r="D12" i="3"/>
  <c r="D11" i="3"/>
  <c r="C11" i="3" s="1"/>
  <c r="D9" i="3" l="1"/>
  <c r="E12" i="3" l="1"/>
  <c r="O9" i="3"/>
  <c r="N9" i="3"/>
  <c r="M9" i="3"/>
  <c r="L9" i="3"/>
  <c r="K9" i="3"/>
  <c r="J9" i="3"/>
  <c r="I9" i="3"/>
  <c r="H9" i="3"/>
  <c r="G9" i="3"/>
  <c r="F9" i="3"/>
  <c r="R8" i="10"/>
  <c r="E10" i="10"/>
  <c r="D10" i="10"/>
  <c r="F8" i="10"/>
  <c r="E9" i="10"/>
  <c r="D9" i="10"/>
  <c r="E11" i="10"/>
  <c r="D11" i="10"/>
  <c r="C11" i="10" l="1"/>
  <c r="E9" i="3"/>
  <c r="C9" i="3" s="1"/>
  <c r="C12" i="3"/>
  <c r="C10" i="10"/>
  <c r="C9" i="10"/>
  <c r="Q8" i="10"/>
  <c r="P8" i="10"/>
  <c r="O8" i="10"/>
  <c r="N8" i="10"/>
  <c r="L8" i="10"/>
  <c r="J8" i="10"/>
  <c r="H8" i="10"/>
  <c r="F9" i="8"/>
  <c r="G18" i="8"/>
  <c r="G16" i="8"/>
  <c r="E18" i="8"/>
  <c r="D18" i="8"/>
  <c r="C18" i="8"/>
  <c r="E16" i="8"/>
  <c r="D16" i="8"/>
  <c r="C16" i="8"/>
  <c r="D13" i="8"/>
  <c r="C13" i="8"/>
  <c r="D10" i="8"/>
  <c r="C10" i="8"/>
  <c r="C14" i="7"/>
  <c r="F9" i="7"/>
  <c r="D9" i="7"/>
  <c r="E9" i="7"/>
  <c r="C13" i="7"/>
  <c r="C12" i="7"/>
  <c r="C11" i="7"/>
  <c r="C10" i="7"/>
  <c r="C18" i="1"/>
  <c r="C17" i="1"/>
  <c r="C15" i="1"/>
  <c r="C14" i="1"/>
  <c r="C12" i="1"/>
  <c r="C10" i="1"/>
  <c r="D16" i="1"/>
  <c r="E16" i="1"/>
  <c r="G16" i="1"/>
  <c r="G13" i="1"/>
  <c r="E13" i="1"/>
  <c r="D13" i="1"/>
  <c r="G11" i="1"/>
  <c r="E11" i="1"/>
  <c r="D11" i="1"/>
  <c r="D9" i="1" l="1"/>
  <c r="G9" i="1"/>
  <c r="D9" i="8"/>
  <c r="C13" i="1"/>
  <c r="E9" i="8"/>
  <c r="G9" i="8"/>
  <c r="D8" i="10"/>
  <c r="C9" i="8"/>
  <c r="E8" i="10"/>
  <c r="E9" i="1"/>
  <c r="C9" i="7"/>
  <c r="C16" i="1"/>
  <c r="C11" i="1"/>
  <c r="C9" i="1" l="1"/>
  <c r="C8" i="10"/>
</calcChain>
</file>

<file path=xl/sharedStrings.xml><?xml version="1.0" encoding="utf-8"?>
<sst xmlns="http://schemas.openxmlformats.org/spreadsheetml/2006/main" count="361" uniqueCount="122">
  <si>
    <t>I</t>
  </si>
  <si>
    <t>II</t>
  </si>
  <si>
    <t>III</t>
  </si>
  <si>
    <t>Đvt: triệu đồng</t>
  </si>
  <si>
    <t>STT</t>
  </si>
  <si>
    <t>IV</t>
  </si>
  <si>
    <t>Trong đó</t>
  </si>
  <si>
    <t>NSTW</t>
  </si>
  <si>
    <t xml:space="preserve">Tổng </t>
  </si>
  <si>
    <t xml:space="preserve">Dự án 2: Đa dạng hóa sinh kế, phát triển mô hình giảm nghèo </t>
  </si>
  <si>
    <t>Tiểu dự án 1: Nâng cao năng lực thực hiện chương trình</t>
  </si>
  <si>
    <t>Tiểu dự án 2: Giám sát đánh giá</t>
  </si>
  <si>
    <t>Dự án 7: Nâng cao năng lực và giám sát, đánh giá Chương trình</t>
  </si>
  <si>
    <t>Dự án 4: Phát triển giáo dục nghề nghiệp, việc làm bền vững</t>
  </si>
  <si>
    <t>Tiểu dự án 1: Hỗ trợ PTSX trong lĩnh vực nông nghiệp</t>
  </si>
  <si>
    <t>Dự án 3: Hỗ trợ phát triển sản xuất, cải thiện dinh dưỡng</t>
  </si>
  <si>
    <t>Tiểu dự án 1: Phát triển giáo dục nghề nghiệp vùng nghèo, vùng khó khăn</t>
  </si>
  <si>
    <t>Tiểu dự án 3: Hỗ trợ việc làm bền vững</t>
  </si>
  <si>
    <t xml:space="preserve">                                      Tổng cộng</t>
  </si>
  <si>
    <t>Đơn vị</t>
  </si>
  <si>
    <t>Tổng vốn sự nghiệp năm 2025</t>
  </si>
  <si>
    <t>NS xã</t>
  </si>
  <si>
    <t>Tiểu dự án 1: Nâng cao năng lực thực hiện Chương trình</t>
  </si>
  <si>
    <t>Tiểu dự án 2: Giám sát, đánh giá</t>
  </si>
  <si>
    <t>Phòng Kinh tế</t>
  </si>
  <si>
    <t>Phòng Văn hoá - Xã hội</t>
  </si>
  <si>
    <t>Văn phòng HĐND-UBND xã</t>
  </si>
  <si>
    <t>Tổng</t>
  </si>
  <si>
    <t>ĐVT: Triệu đồng</t>
  </si>
  <si>
    <t>PHÂN BỔ VỐN SỰ NGHIỆP THỰC HIỆN CHƯƠNG TRÌNH MTQG GIẢM NGHÈO BỀN VỮNG NĂM 2025</t>
  </si>
  <si>
    <t>(Kèm theo tờ trình số         /TT-UBND ngày       /8/2025 của Ủy ban nhân dân xã Ia Hrung)</t>
  </si>
  <si>
    <t>Tên dự án</t>
  </si>
  <si>
    <t>Tổng vốn sự nghiệp</t>
  </si>
  <si>
    <t>NSĐP</t>
  </si>
  <si>
    <t>Bao gồm</t>
  </si>
  <si>
    <t>NS cấp tỉnh</t>
  </si>
  <si>
    <t>2.1</t>
  </si>
  <si>
    <t>3.1</t>
  </si>
  <si>
    <t>3.2</t>
  </si>
  <si>
    <t>4.1</t>
  </si>
  <si>
    <t>4.2</t>
  </si>
  <si>
    <t>NS tỉnh</t>
  </si>
  <si>
    <t>Ngân sách xã</t>
  </si>
  <si>
    <t xml:space="preserve">Công an xã </t>
  </si>
  <si>
    <t>PHÂN BỔ VỐN SỰ NGHIỆP THỰC HIỆN CHƯƠNG TRÌNH MTQG XÂY DỰNG NÔNG THÔN MỚI NĂM 2025</t>
  </si>
  <si>
    <t>Ghi chú: Chi tiết phân bổ tại phụ lục 02b</t>
  </si>
  <si>
    <t>PHÂN BỔ VỐN SỰ NGHIỆP THỰC HIỆN CHƯƠNG TRÌNH MTQG MTQG XÂY DỰNG NÔNG THÔN MỚI NĂM 2025</t>
  </si>
  <si>
    <t>PHÂN BỔ VỐN SỰ NGHIỆP THỰC HIỆN CHƯƠNG TRÌNH MTQG PTVĐBDTTS VÀ MN NĂM 2025</t>
  </si>
  <si>
    <t>Dự án 1: Giải quyết tình trạng thiếu đất ở, nhà ở, đất sản xuất, nước sinh hoạt</t>
  </si>
  <si>
    <t>1.1</t>
  </si>
  <si>
    <t>Nội dung 3: Hỗ trợ chuyển đổi nghề</t>
  </si>
  <si>
    <t>1.2</t>
  </si>
  <si>
    <t>Nội dung 4: Hỗ trợ nước sinh hoạt phân tán</t>
  </si>
  <si>
    <t>Dự án 5: Phát triển giáo dục đào tạo nâng cao chất lượng nguồn nhân lực</t>
  </si>
  <si>
    <t>Tiểu dự án 2 - Nội dung 1: Bồi dưỡng kiến thức dân tộc</t>
  </si>
  <si>
    <t>Dự án 9: Đầu tư phát triển nhóm dân tộc thiểu số còn nhiều khó khăn và khó khăn đặc thù</t>
  </si>
  <si>
    <t>Tiểu Dự án 2: Giảm thiểu tình trạng tảo hôn và hôn nhân cận huyết thống trong vùng đồng bào dân tộc thiểu số và miền núi</t>
  </si>
  <si>
    <t>Dự án 10: Truyền thông, tuyên truyền, vận động trong vùng đồng bào dân tộc thiểu số và miền núi. Kiểm tra, giám sát đánh giá việc tổ chức thực hiện Chương trình</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</si>
  <si>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t>
  </si>
  <si>
    <t>Tiểu dự án 3: Kiểm tra, giám sát, đánh giá, đào tạo, tập huấn tổ chức thực hiện Chương trình.</t>
  </si>
  <si>
    <t>UBMTTQVN xã</t>
  </si>
  <si>
    <t>Tiểu dự án 3: Dự án phát triển giáo dục nghề nghiệp và giải quyết việc làm cho người lao động vùng DTTS&amp;MN</t>
  </si>
  <si>
    <t>Ghi chú: Chi tiết phân bổ tại phụ lục 01b</t>
  </si>
  <si>
    <r>
      <t xml:space="preserve">Nội dung thành phần số 7: </t>
    </r>
    <r>
      <rPr>
        <sz val="11"/>
        <rFont val="Times New Roman"/>
        <family val="1"/>
      </rPr>
      <t xml:space="preserve"> NÂNG CAO CHÁT LƯỢNG MÔI TRƯỜNG; XÂY DỰNG CẢNH QUAN NÔNG THÔN SÁNG –XANH-SACH- ĐẸP, AN TOÀN; GIỮ GÌN VÀ KHÔI PHỤC CẢNH QUAN TRUYỀN THỐNG NÔNG THÔN</t>
    </r>
  </si>
  <si>
    <r>
      <t xml:space="preserve">Nội dung thành phần số 9:  </t>
    </r>
    <r>
      <rPr>
        <sz val="11"/>
        <rFont val="Times New Roman"/>
        <family val="1"/>
      </rPr>
      <t>NÂNG CAO CHÁT LƯỢNG, PHÁT HUY VAI TRÒ CỦA MẶT TRẬN TỎ QUỐC VIỆT NAM VÀ CÁC TỔ CHỨC CHÍNH TRỊ - XÃ HỌI TRONG XÂY DỰNG NÔNG THÔN MỚI</t>
    </r>
  </si>
  <si>
    <r>
      <t xml:space="preserve">Nội dung thành phần số 10:  </t>
    </r>
    <r>
      <rPr>
        <sz val="11"/>
        <rFont val="Times New Roman"/>
        <family val="1"/>
      </rPr>
      <t>GIỮ VỮNG QUỐC PHÒNG, AN NINH
VÀ TRẬT TỰ XÃ HỘI NÔNG THÔN</t>
    </r>
  </si>
  <si>
    <r>
      <t xml:space="preserve">Nội dung thành phần số 11: </t>
    </r>
    <r>
      <rPr>
        <sz val="11"/>
        <rFont val="Times New Roman"/>
        <family val="1"/>
      </rPr>
      <t>TĂNG CƯỜNG CÔNG TÁC GIÁM SÁT,
ĐÁNH GIÁ THỰC HIỆN CHƯƠNG TRÌNH; NÂNG CAO NĂNG LỰC, TRUYỀN THÔNG XÂY DỰNG NÔNG THÔN MỚI; THỰC HIỆN PHONG TRÀO THI ĐUA CẢ NƯỚC CHUNG SỨC XÂY DỰNG NỒNG THÔN MỚI</t>
    </r>
  </si>
  <si>
    <r>
      <t xml:space="preserve">Nội dung thành phần số 3: </t>
    </r>
    <r>
      <rPr>
        <sz val="11"/>
        <rFont val="Times New Roman"/>
        <family val="1"/>
      </rPr>
      <t>TIẾP TỤC THỰC HIỆN CÓ HIỆU QUẢ CƠ CẤU LẠI NGÀNH NÔNG NGHIỆP, PHÁT TRIÊN KINH TẾ NÔNG THÔN</t>
    </r>
  </si>
  <si>
    <t>PHÂN BỔ VỐN SỰ NGHIỆP THỰC HIỆN CHƯƠNG TRÌNH MTQG PTVĐBDTTS và MN NĂM 2025</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</si>
  <si>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MTQG PTVĐBDTTS và MN</t>
  </si>
  <si>
    <r>
      <t xml:space="preserve">         </t>
    </r>
    <r>
      <rPr>
        <i/>
        <sz val="11"/>
        <rFont val="Times New Roman"/>
        <family val="1"/>
      </rPr>
      <t>PL 03a</t>
    </r>
    <r>
      <rPr>
        <sz val="11"/>
        <rFont val="Times New Roman"/>
        <family val="1"/>
      </rPr>
      <t xml:space="preserve">  </t>
    </r>
  </si>
  <si>
    <r>
      <t xml:space="preserve">         </t>
    </r>
    <r>
      <rPr>
        <i/>
        <sz val="11"/>
        <rFont val="Times New Roman"/>
        <family val="1"/>
      </rPr>
      <t>PL 02a</t>
    </r>
  </si>
  <si>
    <t xml:space="preserve">       PL 01a</t>
  </si>
  <si>
    <t>Ghi chú:</t>
  </si>
  <si>
    <t>* Sau khi có Nghị quyết của HĐND xã về việc Phân bổ nguồn vốn sự nghiệp thực hiện các Chương trình MTQG ; Uỷ ban nhân dân xã xây dựng kế hoạch triển khai cụ thể theo từng nội dung  thành phần .</t>
  </si>
  <si>
    <t>- Dự án 4 - Tiểu dự án 1: Tổ chức các lớp đào tạo nghề nông nghiệp;</t>
  </si>
  <si>
    <t>* Sau khi có Nghị quyết của HĐND xã về việc Phân bổ nguồn vốn sự nghiệp thực hiện các Chương trình MTQG; Uỷ ban nhân dân xã xây dựng kế hoạch triển khai cụ thể theo từng nội dung Dự án, tiểu dự án theo đúng quy định ./.</t>
  </si>
  <si>
    <t>- Dự án 4 - Tiểu dự án 3:  Tổ chức hội thảo giới thiệu việc làm, Hỗ trợ kết nối việc làm cho người lao động;</t>
  </si>
  <si>
    <r>
      <rPr>
        <b/>
        <sz val="10"/>
        <color theme="1"/>
        <rFont val="Times New Roman"/>
        <family val="1"/>
      </rPr>
      <t>Ghi chú</t>
    </r>
    <r>
      <rPr>
        <sz val="10"/>
        <color theme="1"/>
        <rFont val="Times New Roman"/>
        <family val="1"/>
      </rPr>
      <t xml:space="preserve">: </t>
    </r>
  </si>
  <si>
    <t>1. Dự án 1</t>
  </si>
  <si>
    <t>2. Dự án 5</t>
  </si>
  <si>
    <t>3. Dự án 9</t>
  </si>
  <si>
    <t>4. Dự án 10</t>
  </si>
  <si>
    <t>+ Tiểu dự án 3: Kiểm tra, giám sát, đánh giá, đào tạo, tập huấn tổ chức thực hiện Chương trình.</t>
  </si>
  <si>
    <t>+Tiểu dự án 3: Xây dựng kế hoạch mở 2 lớp dạy nghề nông thôn tại các thôn, làng.</t>
  </si>
  <si>
    <t>+Tiểu dự án 2:  Nội dung 1: Xây dựng kế hoạch bồi dưỡng kiến thức DTTS cho CBCC xã, cán bộ thôn, làng.</t>
  </si>
  <si>
    <t>+Nội dung 4: Xây dựng mô hình, dự án hỗ trợ Bồn nước sinh hoạt cho các hộ nghèo tại các làng;</t>
  </si>
  <si>
    <t>+Nội dung 3: Xây dựng mô hình, dự án hỗ trợ phương tiện ( máy móc, nông cụ) sản xuất tại các làng;</t>
  </si>
  <si>
    <t>+Tiểu Dự án 2: Xây dựng kế hoach tuyên truyền tại các làng trên địa bàn xã.</t>
  </si>
  <si>
    <t>+Tiểu dự án 1:Tổ chức hội nghị  Biểu dương tôn vinh Già làng Uy  tín  trên địa bàn xã.</t>
  </si>
  <si>
    <t>* Sau khi có Nghị Quyết HĐND xã về việc phân bổ nguồn vốn, các Phòng Chuyên môn, đơn vị được giao nguồn vốn xây dựng kế hoạch triển khai cụ thể theo từng nội dung Dự án, tiểu dự án theo đúng quy định.</t>
  </si>
  <si>
    <t>- Dự án 2; Dự án 3: - Xây dựng các dự án, mô hình hỗ trợ phát triển sản xuất (Hỗ trợ vật tư nông nghiệp, con giống; máy móc - nông cụ sản xuất);</t>
  </si>
  <si>
    <t>- Dự án 7 - Tiểu dự án 1- : Đào tạo; tập huấn; bồi dưỡng kiến thức, kỹ năng nghiệp vụ cho đội ngũ CC cấp xã, cấp Thôn, làng ; cộng tác viên làm công tác giảm nghèo;</t>
  </si>
  <si>
    <t>- Dự án 7 - Tiểu dự án 2: Điều tra, rà soát hộ nghèo, hộ cận nghèo; Kiểm tra, giám sát đánh giá kết quả thực hiện;</t>
  </si>
  <si>
    <t xml:space="preserve">         PL 01</t>
  </si>
  <si>
    <t xml:space="preserve">         PL 02</t>
  </si>
  <si>
    <t xml:space="preserve">          PL 03</t>
  </si>
  <si>
    <t>(Kèm theo NQ số         /NQ-HĐND ngày       /8/2025 của Hội đồng nhân dân xã Ia Hrung)</t>
  </si>
  <si>
    <t>+Nội dung 3: Xây dựng mô hình, dự án hỗ trợ phương tiện (máy móc, nông cụ) sản xuất tại các làng;</t>
  </si>
  <si>
    <r>
      <rPr>
        <b/>
        <i/>
        <sz val="10"/>
        <color theme="1"/>
        <rFont val="Times New Roman"/>
        <family val="1"/>
      </rPr>
      <t>Ghi chú</t>
    </r>
    <r>
      <rPr>
        <i/>
        <sz val="10"/>
        <color theme="1"/>
        <rFont val="Times New Roman"/>
        <family val="1"/>
      </rPr>
      <t xml:space="preserve">: </t>
    </r>
  </si>
  <si>
    <r>
      <t xml:space="preserve">Nội dung thành phần số 3: TIẾP TỤC THỰC HIỆN CÓ HIỆU QUẢ CƠ CÁU LẠI NGÀNH NÔNG NGHIỆP, PHÁT TRIÊN KINH TẾ NÔNG THÔN </t>
    </r>
    <r>
      <rPr>
        <i/>
        <sz val="9"/>
        <rFont val="Times New Roman"/>
        <family val="1"/>
      </rPr>
      <t>(Nội dung 8: Thực hiện hiệu quả chương trình phát triển du lịch nông thôn)</t>
    </r>
  </si>
  <si>
    <r>
      <t xml:space="preserve">Nội dung thành phần số 9:  NÂNG CAO CHÁT LƯỢNG, PHÁT HUY VAI TRÒ CỦA MẶT TRẬN TỎ QUỐC VIỆT NAM VÀ CÁC TỔ CHỨC CHÍNH TRỊ - XÃ HỌI TRONG XÂY DỰNG NÔNG THÔN MỚI </t>
    </r>
    <r>
      <rPr>
        <i/>
        <sz val="9"/>
        <rFont val="Times New Roman"/>
        <family val="1"/>
      </rPr>
      <t>(Nội dung 1: Tổ chức lấy ý kiến  sự hài lòng của người
dân về kết quả xây dựng nông thôn mới)</t>
    </r>
  </si>
  <si>
    <t xml:space="preserve">Nội dung thành phần số 10:  GIỮ VỮNG QUỐC PHÒNG, AN NINH
VÀ TRẬT TỰ XÃ HỘI NÔNG THÔN </t>
  </si>
  <si>
    <r>
      <t xml:space="preserve">Nội dung thành phần số 7:  NÂNG CAO CHÁT LƯỢNG MÔI TRƯỜNG; XÂY DỰNG CẢNH QUAN NÔNG THÔN SÁNG –XANH-SACH- ĐẸP, AN TOÀN; GIỮ GÌN VÀ KHÔI PHỤC CẢNH QUAN TRUYỀN THỐNG NÔNG THÔN </t>
    </r>
    <r>
      <rPr>
        <i/>
        <sz val="9"/>
        <color indexed="8"/>
        <rFont val="Times New Roman"/>
        <family val="1"/>
      </rPr>
      <t>(Nội dung 2: Thu gom, tái chế, sử dụng các loại chất thải theo nguyên lí tuần hoàn; tăng cường công tác quản lý chất thải nhựa trong hoạt động sản xuất nông, lâm, ngư nghiệp ở
Việt Nam; xây dựng cộng đồng dân cư
không rác thải nhựa)</t>
    </r>
  </si>
  <si>
    <r>
      <t xml:space="preserve">Nội dung thành phần số 11: TĂNG CƯỜNG CÔNG TÁC GIÁM SÁT,
ĐÁNH GIÁ THỰC HIỆN CHƯƠNG TRÌNH; NÂNG CAO NĂNG LỰC, TRUYỀN THÔNG XÂY DỰNG NÔNG THÔN MỚI; THỰC HIỆN PHONG TRÀO THI ĐUA CẢ NƯỚC CHUNG SỨC XÂY DỰNG NỒNG THÔN MỚI </t>
    </r>
    <r>
      <rPr>
        <i/>
        <sz val="9"/>
        <rFont val="Times New Roman"/>
        <family val="1"/>
      </rPr>
      <t>(Nội dung 1-  Kinh phí đánh giá, theo dõi Bộ
chỉ số nước sạch nông thôn)</t>
    </r>
  </si>
  <si>
    <r>
      <rPr>
        <b/>
        <i/>
        <sz val="10"/>
        <color theme="1"/>
        <rFont val="Times New Roman"/>
        <family val="1"/>
      </rPr>
      <t>- Nội dung  thành phần số 3:</t>
    </r>
    <r>
      <rPr>
        <i/>
        <sz val="10"/>
        <color theme="1"/>
        <rFont val="Times New Roman"/>
        <family val="1"/>
      </rPr>
      <t xml:space="preserve">  Xây dựng mô hình trải nghiệm vườn  nông nghiệp xanh (vườn cây  ăn trái) tại  thôn Hưng bình Tân hợp  và mô hình du lịch  phục dựng  lễ hội cúng nước giọt tại làng Bồ  xã Ia yok cũ   ) </t>
    </r>
  </si>
  <si>
    <r>
      <rPr>
        <b/>
        <i/>
        <sz val="10"/>
        <color theme="1"/>
        <rFont val="Times New Roman"/>
        <family val="1"/>
      </rPr>
      <t>- Nội dung thành phần số 7:</t>
    </r>
    <r>
      <rPr>
        <i/>
        <sz val="10"/>
        <color theme="1"/>
        <rFont val="Times New Roman"/>
        <family val="1"/>
      </rPr>
      <t xml:space="preserve"> Xây dựng mô hình tái chế phụ phẩm nông nghiệp, rác thải hữu cơ  làm phân bón hữu cơ xã Ia Yok(cũ)</t>
    </r>
  </si>
  <si>
    <r>
      <rPr>
        <b/>
        <i/>
        <sz val="10"/>
        <color theme="1"/>
        <rFont val="Times New Roman"/>
        <family val="1"/>
      </rPr>
      <t>- Nội dung  thành phần số 9:</t>
    </r>
    <r>
      <rPr>
        <i/>
        <sz val="10"/>
        <color theme="1"/>
        <rFont val="Times New Roman"/>
        <family val="1"/>
      </rPr>
      <t xml:space="preserve"> Tổ chức thực hiện  lấy ý kiến sự hài lòng của người dân về xây dựng nông thôn mới tại xã Ia Sao, Ia Hrung, Ia Yok( cũ) </t>
    </r>
  </si>
  <si>
    <r>
      <rPr>
        <b/>
        <i/>
        <sz val="10"/>
        <color theme="1"/>
        <rFont val="Times New Roman"/>
        <family val="1"/>
      </rPr>
      <t>- Nội dung thành phần số 10:</t>
    </r>
    <r>
      <rPr>
        <i/>
        <sz val="10"/>
        <color theme="1"/>
        <rFont val="Times New Roman"/>
        <family val="1"/>
      </rPr>
      <t xml:space="preserve">  Lắp đặt Camera An ninh tại xã Ia Hrung cũ</t>
    </r>
  </si>
  <si>
    <r>
      <rPr>
        <b/>
        <i/>
        <sz val="10"/>
        <color theme="1"/>
        <rFont val="Times New Roman"/>
        <family val="1"/>
      </rPr>
      <t>- Nội dung  thành phần số 11</t>
    </r>
    <r>
      <rPr>
        <i/>
        <sz val="10"/>
        <color theme="1"/>
        <rFont val="Times New Roman"/>
        <family val="1"/>
      </rPr>
      <t>: Kiểm nghiệm mẫu nước tại các xã Ia Hrung, Ia Sao , Ia Yok ( cũ)</t>
    </r>
  </si>
  <si>
    <t>*  Sau khi có Nghị quyết của HĐND xã về việc Phân bổ nguồn vốn sự nghiệp thực hiện các Chương trình MTQG; Uỷ ban nhân dân xã xây dựng kế hoạch triển khai cụ thể theo từng nội dung Dự án, tiểu dự án theo đúng quy định ./.</t>
  </si>
  <si>
    <r>
      <rPr>
        <b/>
        <sz val="10"/>
        <color theme="1"/>
        <rFont val="Times New Roman"/>
        <family val="1"/>
      </rPr>
      <t>- Dự án 2; Dự án 3:</t>
    </r>
    <r>
      <rPr>
        <b/>
        <i/>
        <sz val="10"/>
        <color theme="1"/>
        <rFont val="Times New Roman"/>
        <family val="1"/>
      </rPr>
      <t xml:space="preserve"> </t>
    </r>
    <r>
      <rPr>
        <i/>
        <sz val="10"/>
        <color theme="1"/>
        <rFont val="Times New Roman"/>
        <family val="1"/>
      </rPr>
      <t>- Xây dựng các dự án, mô hình hỗ trợ phát triển sản xuất (Hỗ trợ vật tư nông nghiệp, con giống; máy móc - nông cụ sản xuất);</t>
    </r>
  </si>
  <si>
    <r>
      <rPr>
        <b/>
        <sz val="10"/>
        <rFont val="Times New Roman"/>
        <family val="1"/>
      </rPr>
      <t xml:space="preserve">- Dự án 4 </t>
    </r>
    <r>
      <rPr>
        <b/>
        <i/>
        <sz val="10"/>
        <rFont val="Times New Roman"/>
        <family val="1"/>
      </rPr>
      <t>- Tiểu dự án 1</t>
    </r>
    <r>
      <rPr>
        <i/>
        <sz val="10"/>
        <rFont val="Times New Roman"/>
        <family val="1"/>
      </rPr>
      <t>: Tổ chức các lớp đào tạo nghề nông nghiệp;</t>
    </r>
  </si>
  <si>
    <r>
      <rPr>
        <b/>
        <sz val="10"/>
        <rFont val="Times New Roman"/>
        <family val="1"/>
      </rPr>
      <t>- Dự án 4</t>
    </r>
    <r>
      <rPr>
        <b/>
        <i/>
        <sz val="10"/>
        <rFont val="Times New Roman"/>
        <family val="1"/>
      </rPr>
      <t xml:space="preserve"> - Tiểu dự án 3:</t>
    </r>
    <r>
      <rPr>
        <i/>
        <sz val="10"/>
        <rFont val="Times New Roman"/>
        <family val="1"/>
      </rPr>
      <t xml:space="preserve">  Tổ chức hội thảo giới thiệu việc làm, Hỗ trợ kết nối việc làm cho người lao động;</t>
    </r>
  </si>
  <si>
    <r>
      <rPr>
        <b/>
        <sz val="10"/>
        <rFont val="Times New Roman"/>
        <family val="1"/>
      </rPr>
      <t>- Dự án 7</t>
    </r>
    <r>
      <rPr>
        <b/>
        <i/>
        <sz val="10"/>
        <rFont val="Times New Roman"/>
        <family val="1"/>
      </rPr>
      <t xml:space="preserve"> - Tiểu dự án 1- </t>
    </r>
    <r>
      <rPr>
        <i/>
        <sz val="10"/>
        <rFont val="Times New Roman"/>
        <family val="1"/>
      </rPr>
      <t>: Đào tạo; tập huấn; bồi dưỡng kiến thức, kỹ năng nghiệp vụ cho đội ngũ CC cấp xã, cấp Thôn, làng ; cộng tác viên làm công tác giảm nghèo;</t>
    </r>
  </si>
  <si>
    <r>
      <rPr>
        <b/>
        <sz val="10"/>
        <color theme="1"/>
        <rFont val="Times New Roman"/>
        <family val="1"/>
      </rPr>
      <t xml:space="preserve">- Dự án 7 - </t>
    </r>
    <r>
      <rPr>
        <b/>
        <i/>
        <sz val="10"/>
        <color theme="1"/>
        <rFont val="Times New Roman"/>
        <family val="1"/>
      </rPr>
      <t>Tiểu dự án 2:</t>
    </r>
    <r>
      <rPr>
        <i/>
        <sz val="10"/>
        <color theme="1"/>
        <rFont val="Times New Roman"/>
        <family val="1"/>
      </rPr>
      <t xml:space="preserve"> Điều tra, rà soát hộ nghèo, hộ cận nghèo; Kiểm tra, giám sát đánh giá kết quả thực hiện;</t>
    </r>
  </si>
  <si>
    <r>
      <t xml:space="preserve">     </t>
    </r>
    <r>
      <rPr>
        <b/>
        <sz val="10"/>
        <rFont val="Times New Roman"/>
        <family val="1"/>
      </rPr>
      <t xml:space="preserve">   PHỤ LỤC 01</t>
    </r>
  </si>
  <si>
    <t>(Kèm theo Nghị quyết số         /NQ-HĐND ngày  17/9/2025 của Ủy ban nhân dân xã Ia Hrung)</t>
  </si>
  <si>
    <t>(Kèm theo Nghị quyết số            /NQ-HĐND ngày  17/9/2025 của Ủy ban nhân dân xã Ia Hrung)</t>
  </si>
  <si>
    <t>PHỤ LỤC 02</t>
  </si>
  <si>
    <t>PHỤ LUC 03</t>
  </si>
  <si>
    <t>(Kèm theo Nghị quyết số         /NQ-HĐND ngày 17/9/2025 của HĐND xã Ia Hrung)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</si>
</sst>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_(* \(#,##0\);_(* &quot;-&quot;??_);_(@_)"/>
    <numFmt numFmtId="166" formatCode="&quot;\&quot;#,##0.00;[Red]&quot;\&quot;&quot;\&quot;&quot;\&quot;&quot;\&quot;&quot;\&quot;&quot;\&quot;\-#,##0.00"/>
    <numFmt numFmtId="167" formatCode="&quot;\&quot;#,##0;[Red]&quot;\&quot;&quot;\&quot;\-#,##0"/>
    <numFmt numFmtId="168" formatCode="_-* #,##0_-;\-* #,##0_-;_-* &quot;-&quot;_-;_-@_-"/>
    <numFmt numFmtId="169" formatCode="_-* #,##0.00_-;\-* #,##0.00_-;_-* &quot;-&quot;??_-;_-@_-"/>
    <numFmt numFmtId="170" formatCode="#,##0\ &quot;$&quot;_);[Red]\(#,##0\ &quot;$&quot;\)"/>
    <numFmt numFmtId="171" formatCode="_-* #,##0\ _F_-;\-* #,##0\ _F_-;_-* &quot;-&quot;\ _F_-;_-@_-"/>
    <numFmt numFmtId="172" formatCode="_-&quot;$&quot;* #,##0_-;\-&quot;$&quot;* #,##0_-;_-&quot;$&quot;* &quot;-&quot;_-;_-@_-"/>
    <numFmt numFmtId="173" formatCode="_-* #,##0\ &quot;€&quot;_-;\-* #,##0\ &quot;€&quot;_-;_-* &quot;-&quot;\ &quot;€&quot;_-;_-@_-"/>
    <numFmt numFmtId="174" formatCode="_-* #,##0.00\ _V_N_D_-;\-* #,##0.00\ _V_N_D_-;_-* &quot;-&quot;??\ _V_N_D_-;_-@_-"/>
    <numFmt numFmtId="175" formatCode="_-* #,##0\ &quot;$&quot;_-;\-* #,##0\ &quot;$&quot;_-;_-* &quot;-&quot;\ &quot;$&quot;_-;_-@_-"/>
    <numFmt numFmtId="176" formatCode="_-* #,##0\ _V_N_D_-;\-* #,##0\ _V_N_D_-;_-* &quot;-&quot;\ _V_N_D_-;_-@_-"/>
    <numFmt numFmtId="177" formatCode="_ &quot;\&quot;* #,##0_ ;_ &quot;\&quot;* \-#,##0_ ;_ &quot;\&quot;* &quot;-&quot;_ ;_ @_ "/>
    <numFmt numFmtId="178" formatCode="&quot;SFr.&quot;\ #,##0.00;[Red]&quot;SFr.&quot;\ \-#,##0.00"/>
    <numFmt numFmtId="179" formatCode="_ &quot;SFr.&quot;\ * #,##0_ ;_ &quot;SFr.&quot;\ * \-#,##0_ ;_ &quot;SFr.&quot;\ * &quot;-&quot;_ ;_ @_ "/>
    <numFmt numFmtId="180" formatCode="_ * #,##0_ ;_ * \-#,##0_ ;_ * &quot;-&quot;_ ;_ @_ "/>
    <numFmt numFmtId="181" formatCode="_ * #,##0.00_ ;_ * \-#,##0.00_ ;_ * &quot;-&quot;??_ ;_ @_ "/>
    <numFmt numFmtId="182" formatCode="_ * #,##0_ ;_ * &quot;\&quot;&quot;\&quot;&quot;\&quot;&quot;\&quot;&quot;\&quot;&quot;\&quot;&quot;\&quot;&quot;\&quot;&quot;\&quot;&quot;\&quot;&quot;\&quot;&quot;\&quot;\-#,##0_ ;_ * &quot;-&quot;_ ;_ @_ "/>
    <numFmt numFmtId="183" formatCode="_ &quot;\&quot;* #,##0.00_ ;_ &quot;\&quot;* &quot;\&quot;&quot;\&quot;&quot;\&quot;&quot;\&quot;&quot;\&quot;&quot;\&quot;&quot;\&quot;&quot;\&quot;&quot;\&quot;&quot;\&quot;&quot;\&quot;&quot;\&quot;\-#,##0.00_ ;_ &quot;\&quot;* &quot;-&quot;??_ ;_ @_ "/>
    <numFmt numFmtId="184" formatCode="_ * #,##0.00_ ;_ * &quot;\&quot;&quot;\&quot;&quot;\&quot;&quot;\&quot;&quot;\&quot;&quot;\&quot;&quot;\&quot;&quot;\&quot;&quot;\&quot;&quot;\&quot;&quot;\&quot;&quot;\&quot;\-#,##0.00_ ;_ * &quot;-&quot;??_ ;_ @_ "/>
    <numFmt numFmtId="185" formatCode="&quot;\&quot;#,##0;&quot;\&quot;&quot;\&quot;&quot;\&quot;&quot;\&quot;&quot;\&quot;&quot;\&quot;&quot;\&quot;&quot;\&quot;&quot;\&quot;&quot;\&quot;&quot;\&quot;&quot;\&quot;&quot;\&quot;&quot;\&quot;\-#,##0"/>
    <numFmt numFmtId="186" formatCode="&quot;\&quot;#,##0;[Red]&quot;\&quot;&quot;\&quot;&quot;\&quot;&quot;\&quot;&quot;\&quot;&quot;\&quot;&quot;\&quot;&quot;\&quot;&quot;\&quot;&quot;\&quot;&quot;\&quot;&quot;\&quot;&quot;\&quot;&quot;\&quot;\-#,##0"/>
    <numFmt numFmtId="187" formatCode="&quot;\&quot;#,##0.00;&quot;\&quot;&quot;\&quot;&quot;\&quot;&quot;\&quot;&quot;\&quot;&quot;\&quot;&quot;\&quot;&quot;\&quot;&quot;\&quot;&quot;\&quot;&quot;\&quot;&quot;\&quot;&quot;\&quot;&quot;\&quot;\-#,##0.00"/>
    <numFmt numFmtId="188" formatCode="_-* #,##0.00\ &quot;F&quot;_-;\-* #,##0.00\ &quot;F&quot;_-;_-* &quot;-&quot;??\ &quot;F&quot;_-;_-@_-"/>
    <numFmt numFmtId="189" formatCode="_-* #,##0.00\ _₫_-;\-* #,##0.00\ _₫_-;_-* &quot;-&quot;??\ _₫_-;_-@_-"/>
    <numFmt numFmtId="190" formatCode="0.000_)"/>
    <numFmt numFmtId="191" formatCode="_-* #,##0\ _₫_-;\-* #,##0\ _₫_-;_-* &quot;-&quot;\ _₫_-;_-@_-"/>
    <numFmt numFmtId="192" formatCode="_-* #,##0.00\ _€_-;\-* #,##0.00\ _€_-;_-* &quot;-&quot;??\ _€_-;_-@_-"/>
    <numFmt numFmtId="193" formatCode="_-* #,##0.00_-;\-* #,##0.00_-;_-* \-??_-;_-@_-"/>
    <numFmt numFmtId="194" formatCode="_(* #,##0.00_);_(* \(#,##0.00\);_(* \-??_);_(@_)"/>
    <numFmt numFmtId="195" formatCode="_-* #,##0.00\ _₫_-;\-* #,##0.00\ _₫_-;_-* \-??\ _₫_-;_-@_-"/>
    <numFmt numFmtId="196" formatCode="#,##0;\(#,##0\)"/>
    <numFmt numFmtId="197" formatCode="* \(#,##0\);* #,##0_);&quot;-&quot;??_);@"/>
    <numFmt numFmtId="198" formatCode="_ &quot;\&quot;* #,##0.00_ ;_ &quot;\&quot;* &quot;\&quot;&quot;\&quot;&quot;\&quot;&quot;\&quot;&quot;\&quot;&quot;\&quot;&quot;\&quot;&quot;\&quot;&quot;\&quot;\-#,##0.00_ ;_ &quot;\&quot;* &quot;-&quot;??_ ;_ @_ "/>
    <numFmt numFmtId="199" formatCode="_-* #,##0.0000\ _F_-;\-* #,##0.0000\ _F_-;_-* &quot;-&quot;??\ _F_-;_-@_-"/>
    <numFmt numFmtId="200" formatCode="\t0.00%"/>
    <numFmt numFmtId="201" formatCode="* #,##0_);* \(#,##0\);&quot;-&quot;??_);@"/>
    <numFmt numFmtId="202" formatCode="\U\S\$#,##0.00;\(\U\S\$#,##0.00\)"/>
    <numFmt numFmtId="203" formatCode="_-* #,##0\ _D_M_-;\-* #,##0\ _D_M_-;_-* &quot;-&quot;\ _D_M_-;_-@_-"/>
    <numFmt numFmtId="204" formatCode="_-* #,##0.00\ _D_M_-;\-* #,##0.00\ _D_M_-;_-* &quot;-&quot;??\ _D_M_-;_-@_-"/>
    <numFmt numFmtId="205" formatCode="\t#\ ??/??"/>
    <numFmt numFmtId="206" formatCode="_-[$€]* #,##0.00_-;\-[$€]* #,##0.00_-;_-[$€]* &quot;-&quot;??_-;_-@_-"/>
    <numFmt numFmtId="207" formatCode="#,###;\-#,###;&quot;&quot;;_(@_)"/>
    <numFmt numFmtId="208" formatCode="#,##0_ ;[Red]\-#,##0\ "/>
    <numFmt numFmtId="209" formatCode="&quot;$&quot;###,0&quot;.&quot;00_);[Red]\(&quot;$&quot;###,0&quot;.&quot;00\)"/>
    <numFmt numFmtId="210" formatCode="&quot;\&quot;#,##0;[Red]\-&quot;\&quot;#,##0"/>
    <numFmt numFmtId="211" formatCode="&quot;\&quot;#,##0.00;\-&quot;\&quot;#,##0.00"/>
    <numFmt numFmtId="212" formatCode="0.0000;[Red]0.0000"/>
    <numFmt numFmtId="213" formatCode="_ &quot;\&quot;* #,##0_ ;_ &quot;\&quot;* &quot;\&quot;&quot;\&quot;&quot;\&quot;&quot;\&quot;&quot;\&quot;&quot;\&quot;&quot;\&quot;&quot;\&quot;&quot;\&quot;&quot;\&quot;&quot;\&quot;&quot;\&quot;&quot;\&quot;&quot;\&quot;\-#,##0_ ;_ &quot;\&quot;* &quot;-&quot;_ ;_ @_ "/>
    <numFmt numFmtId="214" formatCode="#,##0.0000"/>
    <numFmt numFmtId="215" formatCode="#,##0.00\ &quot;F&quot;;[Red]\-#,##0.00\ &quot;F&quot;"/>
    <numFmt numFmtId="216" formatCode="&quot;\&quot;#,##0.00;[Red]&quot;\&quot;&quot;\&quot;&quot;\&quot;&quot;\&quot;&quot;\&quot;&quot;\&quot;&quot;\&quot;&quot;\&quot;&quot;\&quot;&quot;\&quot;&quot;\&quot;&quot;\&quot;&quot;\&quot;&quot;\&quot;\-#,##0.00"/>
    <numFmt numFmtId="217" formatCode="_ &quot;\&quot;* #,##0_ ;_ &quot;\&quot;* &quot;\&quot;&quot;\&quot;&quot;\&quot;&quot;\&quot;&quot;\&quot;&quot;\&quot;&quot;\&quot;&quot;\&quot;&quot;\&quot;&quot;\&quot;&quot;\&quot;&quot;\&quot;&quot;\&quot;\-#,##0_ ;_ &quot;\&quot;* &quot;-&quot;_ ;_ @_ "/>
    <numFmt numFmtId="218" formatCode="_-* #,##0\ &quot;F&quot;_-;\-* #,##0\ &quot;F&quot;_-;_-* &quot;-&quot;\ &quot;F&quot;_-;_-@_-"/>
    <numFmt numFmtId="219" formatCode="#,##0.000"/>
    <numFmt numFmtId="220" formatCode="mm/&quot;d&quot;&quot;d&quot;/yy"/>
    <numFmt numFmtId="221" formatCode="_-&quot;$&quot;* #,##0.00_-;\-&quot;$&quot;* #,##0.00_-;_-&quot;$&quot;* &quot;-&quot;??_-;_-@_-"/>
    <numFmt numFmtId="222" formatCode="#,##0\ &quot;F&quot;;[Red]\-#,##0\ &quot;F&quot;"/>
    <numFmt numFmtId="223" formatCode="#,##0.00\ &quot;F&quot;;\-#,##0.00\ &quot;F&quot;"/>
    <numFmt numFmtId="224" formatCode="_-* #,##0\ &quot;DM&quot;_-;\-* #,##0\ &quot;DM&quot;_-;_-* &quot;-&quot;\ &quot;DM&quot;_-;_-@_-"/>
    <numFmt numFmtId="225" formatCode="_-* #,##0.00\ &quot;DM&quot;_-;\-* #,##0.00\ &quot;DM&quot;_-;_-* &quot;-&quot;??\ &quot;DM&quot;_-;_-@_-"/>
    <numFmt numFmtId="226" formatCode="&quot;\&quot;#,##0.00;[Red]&quot;\&quot;\-#,##0.00"/>
    <numFmt numFmtId="227" formatCode="&quot;\&quot;#,##0;[Red]&quot;\&quot;\-#,##0"/>
    <numFmt numFmtId="228" formatCode="_(* #,##0.000_);_(* \(#,##0.000\);_(* &quot;-&quot;??_);_(@_)"/>
  </numFmts>
  <fonts count="199">
    <font>
      <sz val="11"/>
      <color theme="1"/>
      <name val="Calibri"/>
      <family val="2"/>
      <scheme val="minor"/>
    </font>
    <font>
      <sz val="12"/>
      <name val="VNI-Times"/>
    </font>
    <font>
      <sz val="8"/>
      <name val=".VnArial"/>
      <family val="2"/>
    </font>
    <font>
      <sz val="12"/>
      <name val="돋움체"/>
      <family val="3"/>
      <charset val="129"/>
    </font>
    <font>
      <sz val="12"/>
      <name val="VNtimes new roman"/>
      <family val="2"/>
    </font>
    <font>
      <sz val="10"/>
      <name val="Arial"/>
      <family val="2"/>
    </font>
    <font>
      <sz val="10"/>
      <name val="?? ??"/>
      <family val="1"/>
      <charset val="136"/>
    </font>
    <font>
      <sz val="14"/>
      <name val="??"/>
      <family val="3"/>
      <charset val="129"/>
    </font>
    <font>
      <sz val="12"/>
      <name val="????"/>
      <family val="1"/>
      <charset val="136"/>
    </font>
    <font>
      <sz val="12"/>
      <name val="Courier"/>
      <family val="3"/>
    </font>
    <font>
      <sz val="12"/>
      <name val="Times New Roman"/>
      <family val="1"/>
    </font>
    <font>
      <sz val="12"/>
      <name val="|??¢¥¢¬¨Ï"/>
      <family val="1"/>
      <charset val="129"/>
    </font>
    <font>
      <sz val="10"/>
      <name val="MS Sans Serif"/>
      <family val="2"/>
    </font>
    <font>
      <sz val="12"/>
      <name val=".VnTime"/>
      <family val="2"/>
    </font>
    <font>
      <sz val="10"/>
      <name val="VNI-Times"/>
    </font>
    <font>
      <sz val="12"/>
      <name val="???"/>
    </font>
    <font>
      <sz val="14"/>
      <name val="VnTime"/>
    </font>
    <font>
      <b/>
      <u/>
      <sz val="14"/>
      <color indexed="8"/>
      <name val=".VnBook-AntiquaH"/>
      <family val="2"/>
    </font>
    <font>
      <sz val="10"/>
      <name val="VnTimes"/>
    </font>
    <font>
      <sz val="12"/>
      <color indexed="8"/>
      <name val="¹ÙÅÁÃ¼"/>
      <family val="1"/>
      <charset val="129"/>
    </font>
    <font>
      <i/>
      <sz val="12"/>
      <color indexed="8"/>
      <name val=".VnBook-AntiquaH"/>
      <family val="2"/>
    </font>
    <font>
      <sz val="11"/>
      <color indexed="8"/>
      <name val="Calibri"/>
      <family val="2"/>
      <charset val="163"/>
    </font>
    <font>
      <sz val="11"/>
      <color indexed="8"/>
      <name val="Arial"/>
      <family val="2"/>
      <charset val="163"/>
    </font>
    <font>
      <sz val="11"/>
      <color indexed="8"/>
      <name val="Calibri"/>
      <family val="2"/>
    </font>
    <font>
      <b/>
      <sz val="12"/>
      <color indexed="8"/>
      <name val=".VnBook-Antiqua"/>
      <family val="2"/>
    </font>
    <font>
      <i/>
      <sz val="12"/>
      <color indexed="8"/>
      <name val=".VnBook-Antiqua"/>
      <family val="2"/>
    </font>
    <font>
      <sz val="11"/>
      <color indexed="9"/>
      <name val="Arial"/>
      <family val="2"/>
      <charset val="163"/>
    </font>
    <font>
      <sz val="11"/>
      <color indexed="9"/>
      <name val="Calibri"/>
      <family val="2"/>
    </font>
    <font>
      <sz val="10"/>
      <name val="Arial"/>
      <family val="2"/>
      <charset val="163"/>
    </font>
    <font>
      <sz val="12"/>
      <name val="¹UAAA¼"/>
      <family val="3"/>
      <charset val="129"/>
    </font>
    <font>
      <sz val="11"/>
      <name val="±¼¸²Ã¼"/>
      <family val="3"/>
      <charset val="129"/>
    </font>
    <font>
      <sz val="8"/>
      <name val="Times New Roman"/>
      <family val="1"/>
      <charset val="163"/>
    </font>
    <font>
      <sz val="12"/>
      <name val="¹ÙÅÁÃ¼"/>
      <charset val="129"/>
    </font>
    <font>
      <sz val="11"/>
      <color indexed="20"/>
      <name val="Arial"/>
      <family val="2"/>
      <charset val="163"/>
    </font>
    <font>
      <sz val="11"/>
      <color indexed="20"/>
      <name val="Calibri"/>
      <family val="2"/>
    </font>
    <font>
      <sz val="12"/>
      <name val="Tms Rmn"/>
    </font>
    <font>
      <sz val="10"/>
      <name val="Times New Roman"/>
      <family val="1"/>
      <charset val="163"/>
    </font>
    <font>
      <sz val="12"/>
      <name val="µ¸¿òÃ¼"/>
      <family val="3"/>
      <charset val="129"/>
    </font>
    <font>
      <sz val="10"/>
      <name val="±¼¸²A¼"/>
      <family val="3"/>
      <charset val="129"/>
    </font>
    <font>
      <b/>
      <sz val="11"/>
      <color indexed="52"/>
      <name val="Arial"/>
      <family val="2"/>
      <charset val="163"/>
    </font>
    <font>
      <b/>
      <sz val="11"/>
      <color indexed="52"/>
      <name val="Calibri"/>
      <family val="2"/>
    </font>
    <font>
      <b/>
      <sz val="10"/>
      <name val="Helv"/>
    </font>
    <font>
      <b/>
      <sz val="11"/>
      <color indexed="9"/>
      <name val="Arial"/>
      <family val="2"/>
      <charset val="163"/>
    </font>
    <font>
      <b/>
      <sz val="11"/>
      <color indexed="9"/>
      <name val="Calibri"/>
      <family val="2"/>
    </font>
    <font>
      <sz val="10"/>
      <name val=".VnArial"/>
      <family val="2"/>
    </font>
    <font>
      <sz val="11"/>
      <name val="VNbook-Antiqua"/>
      <family val="2"/>
    </font>
    <font>
      <sz val="10"/>
      <name val="VNI-Aptima"/>
    </font>
    <font>
      <sz val="11"/>
      <name val="Tms Rmn"/>
    </font>
    <font>
      <sz val="12"/>
      <name val="Times New Roman"/>
      <family val="1"/>
      <charset val="163"/>
    </font>
    <font>
      <sz val="14"/>
      <name val="Times New Roman"/>
      <family val="1"/>
      <charset val="163"/>
    </font>
    <font>
      <sz val="10"/>
      <name val="Times New Roman"/>
      <family val="1"/>
    </font>
    <font>
      <sz val="10"/>
      <name val=".VnTime"/>
      <family val="2"/>
    </font>
    <font>
      <sz val="13"/>
      <name val=".VnTime"/>
      <family val="2"/>
    </font>
    <font>
      <sz val="12"/>
      <name val=".VnArial Narrow"/>
      <family val="2"/>
    </font>
    <font>
      <sz val="12"/>
      <name val="Arial"/>
      <family val="2"/>
    </font>
    <font>
      <sz val="12"/>
      <color indexed="8"/>
      <name val="Times New Roman"/>
      <family val="2"/>
    </font>
    <font>
      <sz val="14"/>
      <name val="Times New Roman"/>
      <family val="1"/>
    </font>
    <font>
      <sz val="13"/>
      <name val="Times New Roman"/>
      <family val="1"/>
    </font>
    <font>
      <sz val="10"/>
      <name val="MS Serif"/>
      <family val="1"/>
    </font>
    <font>
      <sz val="10"/>
      <color indexed="8"/>
      <name val="Arial"/>
      <family val="2"/>
    </font>
    <font>
      <b/>
      <sz val="11"/>
      <color indexed="63"/>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0"/>
      <name val="Arial CE"/>
      <charset val="238"/>
    </font>
    <font>
      <sz val="10"/>
      <color indexed="16"/>
      <name val="MS Serif"/>
      <family val="1"/>
    </font>
    <font>
      <i/>
      <sz val="11"/>
      <color indexed="23"/>
      <name val="Arial"/>
      <family val="2"/>
      <charset val="163"/>
    </font>
    <font>
      <i/>
      <sz val="11"/>
      <color indexed="23"/>
      <name val="Calibri"/>
      <family val="2"/>
    </font>
    <font>
      <sz val="18"/>
      <color indexed="24"/>
      <name val="Times New Roman"/>
      <family val="1"/>
    </font>
    <font>
      <sz val="8"/>
      <color indexed="24"/>
      <name val="Times New Roman"/>
      <family val="1"/>
    </font>
    <font>
      <i/>
      <sz val="12"/>
      <color indexed="24"/>
      <name val="Times New Roman"/>
      <family val="1"/>
    </font>
    <font>
      <sz val="12"/>
      <color indexed="24"/>
      <name val="Arial"/>
      <family val="2"/>
    </font>
    <font>
      <sz val="12"/>
      <color indexed="24"/>
      <name val="Times New Roman"/>
      <family val="1"/>
    </font>
    <font>
      <sz val="8"/>
      <color indexed="24"/>
      <name val="Arial"/>
      <family val="2"/>
    </font>
    <font>
      <i/>
      <sz val="12"/>
      <color indexed="24"/>
      <name val="Arial"/>
      <family val="2"/>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sz val="11"/>
      <name val="VNtimes new roman"/>
      <family val="2"/>
    </font>
    <font>
      <b/>
      <sz val="16"/>
      <color indexed="14"/>
      <name val="VNottawa"/>
      <family val="2"/>
    </font>
    <font>
      <sz val="11"/>
      <color indexed="17"/>
      <name val="Arial"/>
      <family val="2"/>
      <charset val="163"/>
    </font>
    <font>
      <sz val="11"/>
      <color indexed="17"/>
      <name val="Calibri"/>
      <family val="2"/>
    </font>
    <font>
      <sz val="8"/>
      <name val="Arial"/>
      <family val="2"/>
    </font>
    <font>
      <b/>
      <sz val="12"/>
      <name val=".VnBook-AntiquaH"/>
      <family val="2"/>
    </font>
    <font>
      <b/>
      <sz val="12"/>
      <color indexed="9"/>
      <name val="Tms Rmn"/>
    </font>
    <font>
      <b/>
      <sz val="12"/>
      <name val="Helv"/>
    </font>
    <font>
      <b/>
      <sz val="12"/>
      <name val="Arial"/>
      <family val="2"/>
    </font>
    <font>
      <b/>
      <sz val="15"/>
      <color indexed="56"/>
      <name val="Arial"/>
      <family val="2"/>
      <charset val="163"/>
    </font>
    <font>
      <b/>
      <sz val="18"/>
      <name val="Arial"/>
      <family val="2"/>
    </font>
    <font>
      <b/>
      <sz val="13"/>
      <color indexed="56"/>
      <name val="Arial"/>
      <family val="2"/>
      <charset val="163"/>
    </font>
    <font>
      <b/>
      <sz val="11"/>
      <color indexed="56"/>
      <name val="Arial"/>
      <family val="2"/>
      <charset val="163"/>
    </font>
    <font>
      <b/>
      <sz val="8"/>
      <name val="MS Sans Serif"/>
      <family val="2"/>
    </font>
    <font>
      <b/>
      <sz val="10"/>
      <name val=".VnTime"/>
      <family val="2"/>
    </font>
    <font>
      <b/>
      <sz val="14"/>
      <name val=".VnTimeH"/>
      <family val="2"/>
    </font>
    <font>
      <sz val="11"/>
      <color indexed="62"/>
      <name val="Arial"/>
      <family val="2"/>
      <charset val="163"/>
    </font>
    <font>
      <sz val="11"/>
      <color indexed="52"/>
      <name val="Arial"/>
      <family val="2"/>
      <charset val="163"/>
    </font>
    <font>
      <sz val="11"/>
      <color indexed="52"/>
      <name val="Calibri"/>
      <family val="2"/>
    </font>
    <font>
      <b/>
      <sz val="11"/>
      <name val="Helv"/>
    </font>
    <font>
      <sz val="11"/>
      <color indexed="60"/>
      <name val="Arial"/>
      <family val="2"/>
      <charset val="163"/>
    </font>
    <font>
      <sz val="11"/>
      <color indexed="60"/>
      <name val="Calibri"/>
      <family val="2"/>
    </font>
    <font>
      <sz val="7"/>
      <name val="Small Fonts"/>
      <family val="2"/>
    </font>
    <font>
      <b/>
      <sz val="12"/>
      <name val="VN-NTime"/>
    </font>
    <font>
      <sz val="12"/>
      <name val="바탕체"/>
      <family val="1"/>
      <charset val="129"/>
    </font>
    <font>
      <sz val="11"/>
      <name val="VNI-Times"/>
    </font>
    <font>
      <sz val="11"/>
      <color indexed="8"/>
      <name val="Times New Roman"/>
      <family val="2"/>
    </font>
    <font>
      <sz val="11"/>
      <color indexed="8"/>
      <name val="Helvetica Neue"/>
    </font>
    <font>
      <sz val="11"/>
      <name val="–¾’©"/>
      <family val="1"/>
      <charset val="128"/>
    </font>
    <font>
      <b/>
      <sz val="11"/>
      <name val="Arial"/>
      <family val="2"/>
    </font>
    <font>
      <b/>
      <sz val="11"/>
      <name val="Arial"/>
      <family val="2"/>
      <charset val="163"/>
    </font>
    <font>
      <b/>
      <sz val="11"/>
      <color indexed="63"/>
      <name val="Arial"/>
      <family val="2"/>
      <charset val="163"/>
    </font>
    <font>
      <sz val="12"/>
      <color indexed="8"/>
      <name val="Times New Roman"/>
      <family val="1"/>
    </font>
    <font>
      <sz val="11"/>
      <color indexed="8"/>
      <name val="Arial"/>
      <family val="2"/>
    </font>
    <font>
      <sz val="12"/>
      <name val="Helv"/>
      <family val="2"/>
    </font>
    <font>
      <b/>
      <sz val="10"/>
      <name val="MS Sans Serif"/>
      <family val="2"/>
    </font>
    <font>
      <sz val="8"/>
      <name val="Wingdings"/>
      <charset val="2"/>
    </font>
    <font>
      <sz val="8"/>
      <name val="Helv"/>
    </font>
    <font>
      <b/>
      <sz val="12"/>
      <color indexed="8"/>
      <name val="Arial"/>
      <family val="2"/>
      <charset val="163"/>
    </font>
    <font>
      <b/>
      <i/>
      <sz val="12"/>
      <color indexed="8"/>
      <name val="Arial"/>
      <family val="2"/>
      <charset val="163"/>
    </font>
    <font>
      <sz val="12"/>
      <color indexed="8"/>
      <name val="Arial"/>
      <family val="2"/>
      <charset val="163"/>
    </font>
    <font>
      <sz val="10"/>
      <color indexed="8"/>
      <name val="Arial"/>
      <family val="2"/>
      <charset val="163"/>
    </font>
    <font>
      <i/>
      <sz val="12"/>
      <color indexed="8"/>
      <name val="Arial"/>
      <family val="2"/>
      <charset val="163"/>
    </font>
    <font>
      <sz val="19"/>
      <color indexed="48"/>
      <name val="Arial"/>
      <family val="2"/>
      <charset val="163"/>
    </font>
    <font>
      <sz val="12"/>
      <color indexed="14"/>
      <name val="Arial"/>
      <family val="2"/>
      <charset val="163"/>
    </font>
    <font>
      <u/>
      <sz val="12"/>
      <color indexed="12"/>
      <name val="VNtimes new roman"/>
      <family val="2"/>
    </font>
    <font>
      <sz val="8"/>
      <name val="MS Sans Serif"/>
      <family val="2"/>
    </font>
    <font>
      <sz val="8"/>
      <name val="Tms Rmn"/>
    </font>
    <font>
      <sz val="10"/>
      <name val="Helv"/>
      <family val="2"/>
    </font>
    <font>
      <b/>
      <sz val="8"/>
      <color indexed="8"/>
      <name val="Helv"/>
    </font>
    <font>
      <sz val="8"/>
      <name val=".VnHelvetIns"/>
      <family val="2"/>
    </font>
    <font>
      <sz val="12"/>
      <name val="VNTime"/>
    </font>
    <font>
      <b/>
      <sz val="13"/>
      <color indexed="8"/>
      <name val=".VnTimeH"/>
      <family val="2"/>
    </font>
    <font>
      <b/>
      <sz val="18"/>
      <color indexed="56"/>
      <name val="Cambria"/>
      <family val="2"/>
    </font>
    <font>
      <b/>
      <sz val="11"/>
      <name val="Times New Roman"/>
      <family val="1"/>
    </font>
    <font>
      <b/>
      <sz val="18"/>
      <color indexed="56"/>
      <name val="Times New Roman"/>
      <family val="2"/>
      <charset val="163"/>
    </font>
    <font>
      <b/>
      <sz val="11"/>
      <color indexed="8"/>
      <name val="Calibri"/>
      <family val="2"/>
    </font>
    <font>
      <b/>
      <sz val="11"/>
      <color indexed="8"/>
      <name val="Arial"/>
      <family val="2"/>
      <charset val="163"/>
    </font>
    <font>
      <sz val="10"/>
      <color indexed="12"/>
      <name val="Arial"/>
      <family val="2"/>
    </font>
    <font>
      <sz val="12"/>
      <name val=".VnArial"/>
      <family val="2"/>
    </font>
    <font>
      <sz val="11"/>
      <color indexed="10"/>
      <name val="Calibri"/>
      <family val="2"/>
    </font>
    <font>
      <sz val="10"/>
      <name val="VNtimes new roman"/>
      <family val="2"/>
    </font>
    <font>
      <sz val="10"/>
      <color indexed="8"/>
      <name val="MS Sans Serif"/>
      <family val="2"/>
    </font>
    <font>
      <sz val="14"/>
      <name val="VnTime"/>
      <family val="2"/>
    </font>
    <font>
      <b/>
      <sz val="8"/>
      <name val="VN Helvetica"/>
    </font>
    <font>
      <b/>
      <sz val="12"/>
      <name val=".VnTime"/>
      <family val="2"/>
    </font>
    <font>
      <b/>
      <sz val="10"/>
      <name val="VN AvantGBook"/>
    </font>
    <font>
      <b/>
      <sz val="16"/>
      <name val=".VnTime"/>
      <family val="2"/>
    </font>
    <font>
      <sz val="9"/>
      <name val=".VnTime"/>
      <family val="2"/>
    </font>
    <font>
      <sz val="11"/>
      <color indexed="10"/>
      <name val="Arial"/>
      <family val="2"/>
      <charset val="163"/>
    </font>
    <font>
      <sz val="14"/>
      <name val=".VnArial"/>
      <family val="2"/>
    </font>
    <font>
      <sz val="16"/>
      <name val="AngsanaUPC"/>
      <family val="3"/>
    </font>
    <font>
      <sz val="10"/>
      <name val=" "/>
      <family val="1"/>
      <charset val="136"/>
    </font>
    <font>
      <sz val="14"/>
      <name val="뼻뮝"/>
      <family val="3"/>
      <charset val="129"/>
    </font>
    <font>
      <sz val="12"/>
      <name val="바탕체"/>
      <family val="3"/>
    </font>
    <font>
      <sz val="12"/>
      <name val="뼻뮝"/>
      <family val="1"/>
      <charset val="129"/>
    </font>
    <font>
      <sz val="10"/>
      <name val="명조"/>
      <family val="3"/>
      <charset val="129"/>
    </font>
    <font>
      <sz val="12"/>
      <name val="바탕체"/>
      <family val="1"/>
    </font>
    <font>
      <sz val="10"/>
      <name val="굴림체"/>
      <family val="3"/>
      <charset val="129"/>
    </font>
    <font>
      <sz val="9"/>
      <name val="Arial"/>
      <family val="2"/>
    </font>
    <font>
      <sz val="10"/>
      <name val=".VnArial"/>
      <family val="1"/>
    </font>
    <font>
      <b/>
      <sz val="12"/>
      <name val="Times New Roman"/>
      <family val="1"/>
    </font>
    <font>
      <i/>
      <sz val="12"/>
      <name val="Times New Roman"/>
      <family val="1"/>
    </font>
    <font>
      <sz val="11"/>
      <color theme="1"/>
      <name val="Calibri"/>
      <family val="2"/>
      <scheme val="minor"/>
    </font>
    <font>
      <b/>
      <sz val="10"/>
      <name val="Times New Roman"/>
      <family val="1"/>
    </font>
    <font>
      <b/>
      <sz val="10"/>
      <color indexed="8"/>
      <name val="Times New Roman"/>
      <family val="1"/>
    </font>
    <font>
      <sz val="11"/>
      <color theme="1"/>
      <name val="Times New Roman"/>
      <family val="1"/>
    </font>
    <font>
      <b/>
      <sz val="11"/>
      <color theme="1"/>
      <name val="Times New Roman"/>
      <family val="1"/>
    </font>
    <font>
      <sz val="11"/>
      <color indexed="8"/>
      <name val="Times New Roman"/>
      <family val="1"/>
    </font>
    <font>
      <sz val="10"/>
      <color theme="1"/>
      <name val="Times New Roman"/>
      <family val="1"/>
    </font>
    <font>
      <sz val="10"/>
      <color rgb="FF000000"/>
      <name val="Times New Roman"/>
      <family val="1"/>
    </font>
    <font>
      <i/>
      <sz val="11"/>
      <color theme="1"/>
      <name val="Times New Roman"/>
      <family val="1"/>
    </font>
    <font>
      <i/>
      <sz val="11"/>
      <color indexed="8"/>
      <name val="Times New Roman"/>
      <family val="1"/>
    </font>
    <font>
      <sz val="10"/>
      <color indexed="8"/>
      <name val="Times New Roman"/>
      <family val="1"/>
    </font>
    <font>
      <sz val="11"/>
      <name val="Times New Roman"/>
      <family val="1"/>
    </font>
    <font>
      <i/>
      <sz val="11"/>
      <name val="Times New Roman"/>
      <family val="1"/>
    </font>
    <font>
      <sz val="11"/>
      <color rgb="FF000000"/>
      <name val="Times New Roman"/>
      <family val="1"/>
    </font>
    <font>
      <b/>
      <sz val="11"/>
      <color indexed="8"/>
      <name val="Times New Roman"/>
      <family val="1"/>
    </font>
    <font>
      <i/>
      <sz val="11"/>
      <color rgb="FF000000"/>
      <name val="Times New Roman"/>
      <family val="1"/>
    </font>
    <font>
      <b/>
      <sz val="11"/>
      <color rgb="FF000000"/>
      <name val="Times New Roman"/>
      <family val="1"/>
    </font>
    <font>
      <b/>
      <sz val="10"/>
      <color theme="1"/>
      <name val="Times New Roman"/>
      <family val="1"/>
    </font>
    <font>
      <b/>
      <sz val="9"/>
      <name val="Times New Roman"/>
      <family val="1"/>
    </font>
    <font>
      <b/>
      <sz val="9"/>
      <color indexed="8"/>
      <name val="Times New Roman"/>
      <family val="1"/>
    </font>
    <font>
      <sz val="9"/>
      <color theme="1"/>
      <name val="Times New Roman"/>
      <family val="1"/>
    </font>
    <font>
      <b/>
      <i/>
      <sz val="10"/>
      <name val="Times New Roman"/>
      <family val="1"/>
    </font>
    <font>
      <b/>
      <i/>
      <sz val="11"/>
      <color theme="1"/>
      <name val="Times New Roman"/>
      <family val="1"/>
    </font>
    <font>
      <b/>
      <i/>
      <sz val="10"/>
      <color indexed="8"/>
      <name val="Times New Roman"/>
      <family val="1"/>
    </font>
    <font>
      <b/>
      <i/>
      <sz val="10"/>
      <color rgb="FF000000"/>
      <name val="Times New Roman"/>
      <family val="1"/>
    </font>
    <font>
      <sz val="12"/>
      <color theme="1"/>
      <name val="Times New Roman"/>
      <family val="1"/>
    </font>
    <font>
      <i/>
      <sz val="10"/>
      <color theme="1"/>
      <name val="Times New Roman"/>
      <family val="1"/>
    </font>
    <font>
      <b/>
      <i/>
      <sz val="10"/>
      <color theme="1"/>
      <name val="Times New Roman"/>
      <family val="1"/>
    </font>
    <font>
      <i/>
      <sz val="10"/>
      <name val="Times New Roman"/>
      <family val="1"/>
    </font>
    <font>
      <i/>
      <sz val="9"/>
      <color rgb="FF000000"/>
      <name val="Times New Roman"/>
      <family val="1"/>
    </font>
    <font>
      <i/>
      <sz val="9"/>
      <color indexed="8"/>
      <name val="Times New Roman"/>
      <family val="1"/>
    </font>
    <font>
      <i/>
      <sz val="9"/>
      <name val="Times New Roman"/>
      <family val="1"/>
    </font>
    <font>
      <b/>
      <sz val="12"/>
      <color theme="1"/>
      <name val="Times New Roman"/>
      <family val="1"/>
    </font>
    <font>
      <sz val="12"/>
      <color rgb="FF000000"/>
      <name val="Times New Roman"/>
      <family val="1"/>
    </font>
  </fonts>
  <fills count="47">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solid">
        <fgColor indexed="43"/>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4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style="double">
        <color indexed="64"/>
      </bottom>
      <diagonal/>
    </border>
    <border>
      <left style="thick">
        <color indexed="64"/>
      </left>
      <right/>
      <top style="thick">
        <color indexed="64"/>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medium">
        <color indexed="0"/>
      </right>
      <top/>
      <bottom/>
      <diagonal/>
    </border>
    <border>
      <left style="thin">
        <color indexed="64"/>
      </left>
      <right style="thin">
        <color indexed="64"/>
      </right>
      <top/>
      <bottom style="hair">
        <color indexed="64"/>
      </bottom>
      <diagonal/>
    </border>
    <border>
      <left/>
      <right/>
      <top style="thin">
        <color indexed="62"/>
      </top>
      <bottom style="double">
        <color indexed="62"/>
      </bottom>
      <diagonal/>
    </border>
    <border>
      <left/>
      <right/>
      <top style="double">
        <color indexed="64"/>
      </top>
      <bottom/>
      <diagonal/>
    </border>
    <border>
      <left style="thin">
        <color indexed="64"/>
      </left>
      <right style="thin">
        <color indexed="64"/>
      </right>
      <top style="thin">
        <color indexed="64"/>
      </top>
      <bottom/>
      <diagonal/>
    </border>
    <border>
      <left/>
      <right/>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8"/>
      </right>
      <top style="thin">
        <color indexed="64"/>
      </top>
      <bottom style="thin">
        <color indexed="64"/>
      </bottom>
      <diagonal/>
    </border>
    <border>
      <left style="thin">
        <color indexed="64"/>
      </left>
      <right/>
      <top/>
      <bottom/>
      <diagonal/>
    </border>
  </borders>
  <cellStyleXfs count="1920">
    <xf numFmtId="0" fontId="0" fillId="0" borderId="0"/>
    <xf numFmtId="164" fontId="1" fillId="0" borderId="0" applyFont="0" applyFill="0" applyBorder="0" applyAlignment="0" applyProtection="0"/>
    <xf numFmtId="3" fontId="2" fillId="0" borderId="1"/>
    <xf numFmtId="3" fontId="3" fillId="0" borderId="2"/>
    <xf numFmtId="165" fontId="4" fillId="0" borderId="3" applyFont="0" applyBorder="0"/>
    <xf numFmtId="165" fontId="4" fillId="0" borderId="3" applyFont="0" applyBorder="0"/>
    <xf numFmtId="165" fontId="4" fillId="0" borderId="3" applyFont="0" applyBorder="0"/>
    <xf numFmtId="165" fontId="4" fillId="0" borderId="3" applyFont="0" applyBorder="0"/>
    <xf numFmtId="165" fontId="4" fillId="0" borderId="3" applyFont="0" applyBorder="0"/>
    <xf numFmtId="165" fontId="4" fillId="0" borderId="3" applyFont="0" applyBorder="0"/>
    <xf numFmtId="165" fontId="4" fillId="0" borderId="3" applyFont="0" applyBorder="0"/>
    <xf numFmtId="166" fontId="5" fillId="0" borderId="0" applyFont="0" applyFill="0" applyBorder="0" applyAlignment="0" applyProtection="0"/>
    <xf numFmtId="0" fontId="6" fillId="0" borderId="0" applyFont="0" applyFill="0" applyBorder="0" applyAlignment="0" applyProtection="0"/>
    <xf numFmtId="167" fontId="5" fillId="0" borderId="0" applyFont="0" applyFill="0" applyBorder="0" applyAlignment="0" applyProtection="0"/>
    <xf numFmtId="0" fontId="5" fillId="0" borderId="0" applyNumberFormat="0" applyFill="0" applyBorder="0" applyAlignment="0" applyProtection="0"/>
    <xf numFmtId="40" fontId="7" fillId="0" borderId="0" applyFont="0" applyFill="0" applyBorder="0" applyAlignment="0" applyProtection="0"/>
    <xf numFmtId="38" fontId="7"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70" fontId="9" fillId="0" borderId="0" applyFont="0" applyFill="0" applyBorder="0" applyAlignment="0" applyProtection="0"/>
    <xf numFmtId="0" fontId="10" fillId="0" borderId="0">
      <alignment vertical="center"/>
    </xf>
    <xf numFmtId="0" fontId="5" fillId="0" borderId="0" applyFont="0" applyFill="0" applyBorder="0" applyAlignment="0" applyProtection="0"/>
    <xf numFmtId="0" fontId="5" fillId="0" borderId="0" applyFont="0" applyFill="0" applyBorder="0" applyAlignment="0" applyProtection="0"/>
    <xf numFmtId="0" fontId="11" fillId="0" borderId="0"/>
    <xf numFmtId="0" fontId="5" fillId="0" borderId="0" applyNumberFormat="0" applyFill="0" applyBorder="0" applyAlignment="0" applyProtection="0"/>
    <xf numFmtId="0" fontId="12" fillId="0" borderId="0"/>
    <xf numFmtId="171" fontId="13"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3"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0" fontId="14" fillId="0" borderId="0" applyFont="0" applyFill="0" applyBorder="0" applyAlignment="0" applyProtection="0"/>
    <xf numFmtId="168" fontId="1"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5"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0" fontId="14" fillId="0" borderId="0" applyFont="0" applyFill="0" applyBorder="0" applyAlignment="0" applyProtection="0"/>
    <xf numFmtId="169" fontId="1" fillId="0" borderId="0" applyFont="0" applyFill="0" applyBorder="0" applyAlignment="0" applyProtection="0"/>
    <xf numFmtId="0"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0"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1"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3" fontId="14" fillId="0" borderId="0" applyFont="0" applyFill="0" applyBorder="0" applyAlignment="0" applyProtection="0"/>
    <xf numFmtId="168" fontId="1" fillId="0" borderId="0" applyFont="0" applyFill="0" applyBorder="0" applyAlignment="0" applyProtection="0"/>
    <xf numFmtId="173" fontId="14" fillId="0" borderId="0" applyFont="0" applyFill="0" applyBorder="0" applyAlignment="0" applyProtection="0"/>
    <xf numFmtId="42" fontId="14" fillId="0" borderId="0" applyFont="0" applyFill="0" applyBorder="0" applyAlignment="0" applyProtection="0"/>
    <xf numFmtId="42" fontId="14" fillId="0" borderId="0" applyFont="0" applyFill="0" applyBorder="0" applyAlignment="0" applyProtection="0"/>
    <xf numFmtId="175" fontId="14" fillId="0" borderId="0" applyFont="0" applyFill="0" applyBorder="0" applyAlignment="0" applyProtection="0"/>
    <xf numFmtId="173" fontId="14" fillId="0" borderId="0" applyFont="0" applyFill="0" applyBorder="0" applyAlignment="0" applyProtection="0"/>
    <xf numFmtId="169" fontId="1"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1"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0" fontId="14"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6" fontId="14" fillId="0" borderId="0" applyFont="0" applyFill="0" applyBorder="0" applyAlignment="0" applyProtection="0"/>
    <xf numFmtId="176" fontId="14" fillId="0" borderId="0" applyFont="0" applyFill="0" applyBorder="0" applyAlignment="0" applyProtection="0"/>
    <xf numFmtId="171"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0" fontId="1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5" fontId="14" fillId="0" borderId="0" applyFont="0" applyFill="0" applyBorder="0" applyAlignment="0" applyProtection="0"/>
    <xf numFmtId="164" fontId="1" fillId="0" borderId="0" applyFont="0" applyFill="0" applyBorder="0" applyAlignment="0" applyProtection="0"/>
    <xf numFmtId="177" fontId="15" fillId="0" borderId="0" applyFont="0" applyFill="0" applyBorder="0" applyAlignment="0" applyProtection="0"/>
    <xf numFmtId="1" fontId="16" fillId="0" borderId="2" applyBorder="0" applyAlignment="0">
      <alignment horizontal="center"/>
    </xf>
    <xf numFmtId="3" fontId="3" fillId="0" borderId="2"/>
    <xf numFmtId="3" fontId="3" fillId="0" borderId="2"/>
    <xf numFmtId="0" fontId="17" fillId="2" borderId="0"/>
    <xf numFmtId="177" fontId="15" fillId="0" borderId="0" applyFont="0" applyFill="0" applyBorder="0" applyAlignment="0" applyProtection="0"/>
    <xf numFmtId="0" fontId="17" fillId="2" borderId="0"/>
    <xf numFmtId="0" fontId="17" fillId="2" borderId="0"/>
    <xf numFmtId="0" fontId="18" fillId="0" borderId="0"/>
    <xf numFmtId="9" fontId="19" fillId="0" borderId="0" applyBorder="0" applyAlignment="0" applyProtection="0"/>
    <xf numFmtId="0" fontId="20" fillId="2" borderId="0"/>
    <xf numFmtId="0" fontId="13" fillId="0" borderId="0"/>
    <xf numFmtId="0" fontId="22" fillId="3" borderId="0" applyNumberFormat="0" applyBorder="0" applyAlignment="0" applyProtection="0"/>
    <xf numFmtId="0" fontId="23" fillId="3" borderId="0" applyNumberFormat="0" applyBorder="0" applyAlignment="0" applyProtection="0"/>
    <xf numFmtId="0" fontId="22" fillId="4" borderId="0" applyNumberFormat="0" applyBorder="0" applyAlignment="0" applyProtection="0"/>
    <xf numFmtId="0" fontId="23" fillId="4" borderId="0" applyNumberFormat="0" applyBorder="0" applyAlignment="0" applyProtection="0"/>
    <xf numFmtId="0" fontId="22" fillId="5" borderId="0" applyNumberFormat="0" applyBorder="0" applyAlignment="0" applyProtection="0"/>
    <xf numFmtId="0" fontId="23" fillId="5" borderId="0" applyNumberFormat="0" applyBorder="0" applyAlignment="0" applyProtection="0"/>
    <xf numFmtId="0" fontId="22" fillId="6" borderId="0" applyNumberFormat="0" applyBorder="0" applyAlignment="0" applyProtection="0"/>
    <xf numFmtId="0" fontId="23" fillId="6" borderId="0" applyNumberFormat="0" applyBorder="0" applyAlignment="0" applyProtection="0"/>
    <xf numFmtId="0" fontId="22" fillId="7" borderId="0" applyNumberFormat="0" applyBorder="0" applyAlignment="0" applyProtection="0"/>
    <xf numFmtId="0" fontId="23" fillId="7" borderId="0" applyNumberFormat="0" applyBorder="0" applyAlignment="0" applyProtection="0"/>
    <xf numFmtId="0" fontId="22" fillId="8"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4" fillId="2" borderId="0"/>
    <xf numFmtId="0" fontId="25" fillId="0" borderId="0">
      <alignment wrapText="1"/>
    </xf>
    <xf numFmtId="0" fontId="22" fillId="9" borderId="0" applyNumberFormat="0" applyBorder="0" applyAlignment="0" applyProtection="0"/>
    <xf numFmtId="0" fontId="23" fillId="9" borderId="0" applyNumberFormat="0" applyBorder="0" applyAlignment="0" applyProtection="0"/>
    <xf numFmtId="0" fontId="22" fillId="10" borderId="0" applyNumberFormat="0" applyBorder="0" applyAlignment="0" applyProtection="0"/>
    <xf numFmtId="0" fontId="23" fillId="10" borderId="0" applyNumberFormat="0" applyBorder="0" applyAlignment="0" applyProtection="0"/>
    <xf numFmtId="0" fontId="22" fillId="11" borderId="0" applyNumberFormat="0" applyBorder="0" applyAlignment="0" applyProtection="0"/>
    <xf numFmtId="0" fontId="23" fillId="11" borderId="0" applyNumberFormat="0" applyBorder="0" applyAlignment="0" applyProtection="0"/>
    <xf numFmtId="0" fontId="22" fillId="6" borderId="0" applyNumberFormat="0" applyBorder="0" applyAlignment="0" applyProtection="0"/>
    <xf numFmtId="0" fontId="23" fillId="6" borderId="0" applyNumberFormat="0" applyBorder="0" applyAlignment="0" applyProtection="0"/>
    <xf numFmtId="0" fontId="22" fillId="9" borderId="0" applyNumberFormat="0" applyBorder="0" applyAlignment="0" applyProtection="0"/>
    <xf numFmtId="0" fontId="23" fillId="9" borderId="0" applyNumberFormat="0" applyBorder="0" applyAlignment="0" applyProtection="0"/>
    <xf numFmtId="0" fontId="22" fillId="12"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6" fillId="13" borderId="0" applyNumberFormat="0" applyBorder="0" applyAlignment="0" applyProtection="0"/>
    <xf numFmtId="0" fontId="27" fillId="13" borderId="0" applyNumberFormat="0" applyBorder="0" applyAlignment="0" applyProtection="0"/>
    <xf numFmtId="0" fontId="26" fillId="10" borderId="0" applyNumberFormat="0" applyBorder="0" applyAlignment="0" applyProtection="0"/>
    <xf numFmtId="0" fontId="27" fillId="10" borderId="0" applyNumberFormat="0" applyBorder="0" applyAlignment="0" applyProtection="0"/>
    <xf numFmtId="0" fontId="26" fillId="11" borderId="0" applyNumberFormat="0" applyBorder="0" applyAlignment="0" applyProtection="0"/>
    <xf numFmtId="0" fontId="27" fillId="11" borderId="0" applyNumberFormat="0" applyBorder="0" applyAlignment="0" applyProtection="0"/>
    <xf numFmtId="0" fontId="26" fillId="14" borderId="0" applyNumberFormat="0" applyBorder="0" applyAlignment="0" applyProtection="0"/>
    <xf numFmtId="0" fontId="27" fillId="14" borderId="0" applyNumberFormat="0" applyBorder="0" applyAlignment="0" applyProtection="0"/>
    <xf numFmtId="0" fontId="26" fillId="15" borderId="0" applyNumberFormat="0" applyBorder="0" applyAlignment="0" applyProtection="0"/>
    <xf numFmtId="0" fontId="27" fillId="15" borderId="0" applyNumberFormat="0" applyBorder="0" applyAlignment="0" applyProtection="0"/>
    <xf numFmtId="0" fontId="26" fillId="16" borderId="0" applyNumberFormat="0" applyBorder="0" applyAlignment="0" applyProtection="0"/>
    <xf numFmtId="0" fontId="27" fillId="16"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6" fillId="17" borderId="0" applyNumberFormat="0" applyBorder="0" applyAlignment="0" applyProtection="0"/>
    <xf numFmtId="0" fontId="27" fillId="17" borderId="0" applyNumberFormat="0" applyBorder="0" applyAlignment="0" applyProtection="0"/>
    <xf numFmtId="0" fontId="26" fillId="18" borderId="0" applyNumberFormat="0" applyBorder="0" applyAlignment="0" applyProtection="0"/>
    <xf numFmtId="0" fontId="27" fillId="18" borderId="0" applyNumberFormat="0" applyBorder="0" applyAlignment="0" applyProtection="0"/>
    <xf numFmtId="0" fontId="26" fillId="19" borderId="0" applyNumberFormat="0" applyBorder="0" applyAlignment="0" applyProtection="0"/>
    <xf numFmtId="0" fontId="27" fillId="19" borderId="0" applyNumberFormat="0" applyBorder="0" applyAlignment="0" applyProtection="0"/>
    <xf numFmtId="0" fontId="26" fillId="14" borderId="0" applyNumberFormat="0" applyBorder="0" applyAlignment="0" applyProtection="0"/>
    <xf numFmtId="0" fontId="27" fillId="14" borderId="0" applyNumberFormat="0" applyBorder="0" applyAlignment="0" applyProtection="0"/>
    <xf numFmtId="0" fontId="26" fillId="15" borderId="0" applyNumberFormat="0" applyBorder="0" applyAlignment="0" applyProtection="0"/>
    <xf numFmtId="0" fontId="27" fillId="15" borderId="0" applyNumberFormat="0" applyBorder="0" applyAlignment="0" applyProtection="0"/>
    <xf numFmtId="0" fontId="26" fillId="20" borderId="0" applyNumberFormat="0" applyBorder="0" applyAlignment="0" applyProtection="0"/>
    <xf numFmtId="0" fontId="27" fillId="20" borderId="0" applyNumberFormat="0" applyBorder="0" applyAlignment="0" applyProtection="0"/>
    <xf numFmtId="178" fontId="28" fillId="0" borderId="0" applyFont="0" applyFill="0" applyBorder="0" applyAlignment="0" applyProtection="0"/>
    <xf numFmtId="0" fontId="29" fillId="0" borderId="0" applyFont="0" applyFill="0" applyBorder="0" applyAlignment="0" applyProtection="0"/>
    <xf numFmtId="177" fontId="30" fillId="0" borderId="0" applyFont="0" applyFill="0" applyBorder="0" applyAlignment="0" applyProtection="0"/>
    <xf numFmtId="179" fontId="28" fillId="0" borderId="0" applyFont="0" applyFill="0" applyBorder="0" applyAlignment="0" applyProtection="0"/>
    <xf numFmtId="0" fontId="29" fillId="0" borderId="0" applyFont="0" applyFill="0" applyBorder="0" applyAlignment="0" applyProtection="0"/>
    <xf numFmtId="179" fontId="28" fillId="0" borderId="0" applyFont="0" applyFill="0" applyBorder="0" applyAlignment="0" applyProtection="0"/>
    <xf numFmtId="0" fontId="31" fillId="0" borderId="0">
      <alignment horizontal="center" wrapText="1"/>
      <protection locked="0"/>
    </xf>
    <xf numFmtId="180" fontId="32" fillId="0" borderId="0" applyFont="0" applyFill="0" applyBorder="0" applyAlignment="0" applyProtection="0"/>
    <xf numFmtId="0" fontId="29" fillId="0" borderId="0" applyFont="0" applyFill="0" applyBorder="0" applyAlignment="0" applyProtection="0"/>
    <xf numFmtId="180" fontId="32" fillId="0" borderId="0" applyFont="0" applyFill="0" applyBorder="0" applyAlignment="0" applyProtection="0"/>
    <xf numFmtId="181" fontId="32" fillId="0" borderId="0" applyFont="0" applyFill="0" applyBorder="0" applyAlignment="0" applyProtection="0"/>
    <xf numFmtId="0" fontId="29" fillId="0" borderId="0" applyFont="0" applyFill="0" applyBorder="0" applyAlignment="0" applyProtection="0"/>
    <xf numFmtId="181" fontId="32" fillId="0" borderId="0" applyFont="0" applyFill="0" applyBorder="0" applyAlignment="0" applyProtection="0"/>
    <xf numFmtId="164" fontId="1" fillId="0" borderId="0" applyFont="0" applyFill="0" applyBorder="0" applyAlignment="0" applyProtection="0"/>
    <xf numFmtId="0" fontId="33" fillId="4" borderId="0" applyNumberFormat="0" applyBorder="0" applyAlignment="0" applyProtection="0"/>
    <xf numFmtId="0" fontId="34" fillId="4" borderId="0" applyNumberFormat="0" applyBorder="0" applyAlignment="0" applyProtection="0"/>
    <xf numFmtId="0" fontId="14" fillId="0" borderId="0"/>
    <xf numFmtId="0" fontId="35" fillId="0" borderId="0" applyNumberFormat="0" applyFill="0" applyBorder="0" applyAlignment="0" applyProtection="0"/>
    <xf numFmtId="0" fontId="29" fillId="0" borderId="0"/>
    <xf numFmtId="0" fontId="36" fillId="0" borderId="0"/>
    <xf numFmtId="0" fontId="29" fillId="0" borderId="0"/>
    <xf numFmtId="0" fontId="37" fillId="0" borderId="0"/>
    <xf numFmtId="0" fontId="38" fillId="0" borderId="0"/>
    <xf numFmtId="182" fontId="5" fillId="0" borderId="0" applyFill="0" applyBorder="0" applyAlignment="0"/>
    <xf numFmtId="183" fontId="5" fillId="0" borderId="0" applyFill="0" applyBorder="0" applyAlignment="0"/>
    <xf numFmtId="184" fontId="5" fillId="0" borderId="0" applyFill="0" applyBorder="0" applyAlignment="0"/>
    <xf numFmtId="185" fontId="5" fillId="0" borderId="0" applyFill="0" applyBorder="0" applyAlignment="0"/>
    <xf numFmtId="186" fontId="5" fillId="0" borderId="0" applyFill="0" applyBorder="0" applyAlignment="0"/>
    <xf numFmtId="182" fontId="5" fillId="0" borderId="0" applyFill="0" applyBorder="0" applyAlignment="0"/>
    <xf numFmtId="187" fontId="5" fillId="0" borderId="0" applyFill="0" applyBorder="0" applyAlignment="0"/>
    <xf numFmtId="183" fontId="5" fillId="0" borderId="0" applyFill="0" applyBorder="0" applyAlignment="0"/>
    <xf numFmtId="0" fontId="39" fillId="21" borderId="4" applyNumberFormat="0" applyAlignment="0" applyProtection="0"/>
    <xf numFmtId="0" fontId="40" fillId="21" borderId="4" applyNumberFormat="0" applyAlignment="0" applyProtection="0"/>
    <xf numFmtId="0" fontId="41" fillId="0" borderId="0"/>
    <xf numFmtId="188" fontId="14" fillId="0" borderId="0" applyFont="0" applyFill="0" applyBorder="0" applyAlignment="0" applyProtection="0"/>
    <xf numFmtId="0" fontId="42" fillId="22" borderId="5" applyNumberFormat="0" applyAlignment="0" applyProtection="0"/>
    <xf numFmtId="0" fontId="43" fillId="22" borderId="5" applyNumberFormat="0" applyAlignment="0" applyProtection="0"/>
    <xf numFmtId="165" fontId="44" fillId="0" borderId="0" applyFont="0" applyFill="0" applyBorder="0" applyAlignment="0" applyProtection="0"/>
    <xf numFmtId="4" fontId="45" fillId="0" borderId="0" applyAlignment="0"/>
    <xf numFmtId="0" fontId="5" fillId="0" borderId="0"/>
    <xf numFmtId="0" fontId="21" fillId="0" borderId="0"/>
    <xf numFmtId="1" fontId="46" fillId="0" borderId="6" applyBorder="0"/>
    <xf numFmtId="190" fontId="47" fillId="0" borderId="0"/>
    <xf numFmtId="190" fontId="47" fillId="0" borderId="0"/>
    <xf numFmtId="190" fontId="47" fillId="0" borderId="0"/>
    <xf numFmtId="190" fontId="47" fillId="0" borderId="0"/>
    <xf numFmtId="190" fontId="47" fillId="0" borderId="0"/>
    <xf numFmtId="190" fontId="47" fillId="0" borderId="0"/>
    <xf numFmtId="190" fontId="47" fillId="0" borderId="0"/>
    <xf numFmtId="190" fontId="47" fillId="0" borderId="0"/>
    <xf numFmtId="41" fontId="10" fillId="0" borderId="0" applyFont="0" applyFill="0" applyBorder="0" applyAlignment="0" applyProtection="0"/>
    <xf numFmtId="41" fontId="5" fillId="0" borderId="0" applyFont="0" applyFill="0" applyBorder="0" applyAlignment="0" applyProtection="0"/>
    <xf numFmtId="41" fontId="48" fillId="0" borderId="0" applyFont="0" applyFill="0" applyBorder="0" applyAlignment="0" applyProtection="0"/>
    <xf numFmtId="182" fontId="5" fillId="0" borderId="0" applyFont="0" applyFill="0" applyBorder="0" applyAlignment="0" applyProtection="0"/>
    <xf numFmtId="43" fontId="49"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50" fillId="0" borderId="0" applyFont="0" applyFill="0" applyBorder="0" applyAlignment="0" applyProtection="0"/>
    <xf numFmtId="43" fontId="23" fillId="0" borderId="0" applyFont="0" applyFill="0" applyBorder="0" applyAlignment="0" applyProtection="0"/>
    <xf numFmtId="43" fontId="48" fillId="0" borderId="0" applyFont="0" applyFill="0" applyBorder="0" applyAlignment="0" applyProtection="0"/>
    <xf numFmtId="43" fontId="5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43" fontId="28" fillId="0" borderId="0" applyFont="0" applyFill="0" applyBorder="0" applyAlignment="0" applyProtection="0"/>
    <xf numFmtId="192" fontId="28" fillId="0" borderId="0" applyFont="0" applyFill="0" applyBorder="0" applyAlignment="0" applyProtection="0"/>
    <xf numFmtId="192" fontId="28" fillId="0" borderId="0" applyFont="0" applyFill="0" applyBorder="0" applyAlignment="0" applyProtection="0"/>
    <xf numFmtId="43" fontId="28" fillId="0" borderId="0" applyFont="0" applyFill="0" applyBorder="0" applyAlignment="0" applyProtection="0"/>
    <xf numFmtId="192" fontId="28" fillId="0" borderId="0" applyFont="0" applyFill="0" applyBorder="0" applyAlignment="0" applyProtection="0"/>
    <xf numFmtId="192" fontId="28" fillId="0" borderId="0" applyFont="0" applyFill="0" applyBorder="0" applyAlignment="0" applyProtection="0"/>
    <xf numFmtId="43" fontId="48" fillId="0" borderId="0" applyFont="0" applyFill="0" applyBorder="0" applyAlignment="0" applyProtection="0"/>
    <xf numFmtId="169" fontId="53" fillId="0" borderId="0" applyFont="0" applyFill="0" applyBorder="0" applyAlignment="0" applyProtection="0"/>
    <xf numFmtId="169" fontId="53" fillId="0" borderId="0" applyFont="0" applyFill="0" applyBorder="0" applyAlignment="0" applyProtection="0"/>
    <xf numFmtId="43" fontId="1" fillId="0" borderId="0" applyFont="0" applyFill="0" applyBorder="0" applyAlignment="0" applyProtection="0"/>
    <xf numFmtId="193" fontId="23" fillId="0" borderId="0" applyFill="0" applyBorder="0" applyAlignment="0" applyProtection="0"/>
    <xf numFmtId="43" fontId="5" fillId="0" borderId="0" applyFont="0" applyFill="0" applyBorder="0" applyAlignment="0" applyProtection="0"/>
    <xf numFmtId="43" fontId="5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3" fillId="0" borderId="0" applyFont="0" applyFill="0" applyBorder="0" applyAlignment="0" applyProtection="0"/>
    <xf numFmtId="43" fontId="23" fillId="0" borderId="0" applyFont="0" applyFill="0" applyBorder="0" applyAlignment="0" applyProtection="0"/>
    <xf numFmtId="43" fontId="5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169" fontId="53" fillId="0" borderId="0" applyFont="0" applyFill="0" applyBorder="0" applyAlignment="0" applyProtection="0"/>
    <xf numFmtId="169" fontId="53"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36" fillId="0" borderId="0" applyFont="0" applyFill="0" applyBorder="0" applyAlignment="0" applyProtection="0"/>
    <xf numFmtId="43" fontId="55" fillId="0" borderId="0" applyFont="0" applyFill="0" applyBorder="0" applyAlignment="0" applyProtection="0"/>
    <xf numFmtId="43" fontId="23" fillId="0" borderId="0" applyFont="0" applyFill="0" applyBorder="0" applyAlignment="0" applyProtection="0"/>
    <xf numFmtId="194" fontId="23" fillId="0" borderId="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189" fontId="28" fillId="0" borderId="0" applyFont="0" applyFill="0" applyBorder="0" applyAlignment="0" applyProtection="0"/>
    <xf numFmtId="195" fontId="23" fillId="0" borderId="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43" fontId="51" fillId="0" borderId="0" applyFont="0" applyFill="0" applyBorder="0" applyAlignment="0" applyProtection="0"/>
    <xf numFmtId="194" fontId="2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194" fontId="2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96" fontId="50" fillId="0" borderId="0"/>
    <xf numFmtId="3" fontId="5" fillId="0" borderId="0" applyFont="0" applyFill="0" applyBorder="0" applyAlignment="0" applyProtection="0"/>
    <xf numFmtId="0" fontId="58" fillId="0" borderId="0" applyNumberFormat="0" applyAlignment="0">
      <alignment horizontal="left"/>
    </xf>
    <xf numFmtId="197" fontId="50" fillId="0" borderId="0" applyFill="0" applyBorder="0" applyProtection="0"/>
    <xf numFmtId="197" fontId="50" fillId="0" borderId="7" applyFill="0" applyProtection="0"/>
    <xf numFmtId="197" fontId="50" fillId="0" borderId="8" applyFill="0" applyProtection="0"/>
    <xf numFmtId="197" fontId="50" fillId="0" borderId="0" applyFill="0" applyBorder="0" applyProtection="0"/>
    <xf numFmtId="183" fontId="5" fillId="0" borderId="0" applyFont="0" applyFill="0" applyBorder="0" applyAlignment="0" applyProtection="0"/>
    <xf numFmtId="44" fontId="48" fillId="0" borderId="0" applyFont="0" applyFill="0" applyBorder="0" applyAlignment="0" applyProtection="0"/>
    <xf numFmtId="198" fontId="1" fillId="0" borderId="0" applyFont="0" applyFill="0" applyBorder="0" applyAlignment="0" applyProtection="0"/>
    <xf numFmtId="199" fontId="13" fillId="0" borderId="0" applyFont="0" applyFill="0" applyBorder="0" applyAlignment="0" applyProtection="0"/>
    <xf numFmtId="200" fontId="5" fillId="0" borderId="0"/>
    <xf numFmtId="0" fontId="5" fillId="0" borderId="0" applyFont="0" applyFill="0" applyBorder="0" applyAlignment="0" applyProtection="0"/>
    <xf numFmtId="14" fontId="59" fillId="0" borderId="0" applyFill="0" applyBorder="0" applyAlignment="0"/>
    <xf numFmtId="0" fontId="54" fillId="0" borderId="0" applyProtection="0"/>
    <xf numFmtId="189" fontId="28" fillId="0" borderId="0" applyFont="0" applyFill="0" applyBorder="0" applyAlignment="0" applyProtection="0"/>
    <xf numFmtId="0" fontId="60" fillId="21" borderId="9" applyNumberFormat="0" applyAlignment="0" applyProtection="0"/>
    <xf numFmtId="0" fontId="61" fillId="8" borderId="4" applyNumberFormat="0" applyAlignment="0" applyProtection="0"/>
    <xf numFmtId="0" fontId="62" fillId="0" borderId="10" applyNumberFormat="0" applyFill="0" applyAlignment="0" applyProtection="0"/>
    <xf numFmtId="0" fontId="63" fillId="0" borderId="11" applyNumberFormat="0" applyFill="0" applyAlignment="0" applyProtection="0"/>
    <xf numFmtId="0" fontId="64" fillId="0" borderId="12" applyNumberFormat="0" applyFill="0" applyAlignment="0" applyProtection="0"/>
    <xf numFmtId="0" fontId="64" fillId="0" borderId="0" applyNumberFormat="0" applyFill="0" applyBorder="0" applyAlignment="0" applyProtection="0"/>
    <xf numFmtId="201" fontId="50" fillId="0" borderId="0" applyFill="0" applyBorder="0" applyProtection="0"/>
    <xf numFmtId="201" fontId="50" fillId="0" borderId="7" applyFill="0" applyProtection="0"/>
    <xf numFmtId="201" fontId="50" fillId="0" borderId="8" applyFill="0" applyProtection="0"/>
    <xf numFmtId="201" fontId="50" fillId="0" borderId="0" applyFill="0" applyBorder="0" applyProtection="0"/>
    <xf numFmtId="202" fontId="5" fillId="0" borderId="13">
      <alignment vertical="center"/>
    </xf>
    <xf numFmtId="203" fontId="5" fillId="0" borderId="0" applyFont="0" applyFill="0" applyBorder="0" applyAlignment="0" applyProtection="0"/>
    <xf numFmtId="204" fontId="5" fillId="0" borderId="0" applyFont="0" applyFill="0" applyBorder="0" applyAlignment="0" applyProtection="0"/>
    <xf numFmtId="205" fontId="5" fillId="0" borderId="0"/>
    <xf numFmtId="168" fontId="65" fillId="0" borderId="0" applyFont="0" applyFill="0" applyBorder="0" applyAlignment="0" applyProtection="0"/>
    <xf numFmtId="169" fontId="65" fillId="0" borderId="0" applyFont="0" applyFill="0" applyBorder="0" applyAlignment="0" applyProtection="0"/>
    <xf numFmtId="168" fontId="65" fillId="0" borderId="0" applyFont="0" applyFill="0" applyBorder="0" applyAlignment="0" applyProtection="0"/>
    <xf numFmtId="41"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191" fontId="65" fillId="0" borderId="0" applyFont="0" applyFill="0" applyBorder="0" applyAlignment="0" applyProtection="0"/>
    <xf numFmtId="191" fontId="65" fillId="0" borderId="0" applyFont="0" applyFill="0" applyBorder="0" applyAlignment="0" applyProtection="0"/>
    <xf numFmtId="41" fontId="65" fillId="0" borderId="0" applyFont="0" applyFill="0" applyBorder="0" applyAlignment="0" applyProtection="0"/>
    <xf numFmtId="169" fontId="65" fillId="0" borderId="0" applyFont="0" applyFill="0" applyBorder="0" applyAlignment="0" applyProtection="0"/>
    <xf numFmtId="43" fontId="65" fillId="0" borderId="0" applyFont="0" applyFill="0" applyBorder="0" applyAlignment="0" applyProtection="0"/>
    <xf numFmtId="169" fontId="65" fillId="0" borderId="0" applyFont="0" applyFill="0" applyBorder="0" applyAlignment="0" applyProtection="0"/>
    <xf numFmtId="169"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69" fontId="65" fillId="0" borderId="0" applyFont="0" applyFill="0" applyBorder="0" applyAlignment="0" applyProtection="0"/>
    <xf numFmtId="169" fontId="65" fillId="0" borderId="0" applyFont="0" applyFill="0" applyBorder="0" applyAlignment="0" applyProtection="0"/>
    <xf numFmtId="169" fontId="65" fillId="0" borderId="0" applyFont="0" applyFill="0" applyBorder="0" applyAlignment="0" applyProtection="0"/>
    <xf numFmtId="43" fontId="65" fillId="0" borderId="0" applyFont="0" applyFill="0" applyBorder="0" applyAlignment="0" applyProtection="0"/>
    <xf numFmtId="43" fontId="65" fillId="0" borderId="0" applyFont="0" applyFill="0" applyBorder="0" applyAlignment="0" applyProtection="0"/>
    <xf numFmtId="189" fontId="65" fillId="0" borderId="0" applyFont="0" applyFill="0" applyBorder="0" applyAlignment="0" applyProtection="0"/>
    <xf numFmtId="189" fontId="65" fillId="0" borderId="0" applyFont="0" applyFill="0" applyBorder="0" applyAlignment="0" applyProtection="0"/>
    <xf numFmtId="43" fontId="65" fillId="0" borderId="0" applyFont="0" applyFill="0" applyBorder="0" applyAlignment="0" applyProtection="0"/>
    <xf numFmtId="182" fontId="5" fillId="0" borderId="0" applyFill="0" applyBorder="0" applyAlignment="0"/>
    <xf numFmtId="183" fontId="5" fillId="0" borderId="0" applyFill="0" applyBorder="0" applyAlignment="0"/>
    <xf numFmtId="182" fontId="5" fillId="0" borderId="0" applyFill="0" applyBorder="0" applyAlignment="0"/>
    <xf numFmtId="187" fontId="5" fillId="0" borderId="0" applyFill="0" applyBorder="0" applyAlignment="0"/>
    <xf numFmtId="183" fontId="5" fillId="0" borderId="0" applyFill="0" applyBorder="0" applyAlignment="0"/>
    <xf numFmtId="0" fontId="66" fillId="0" borderId="0" applyNumberFormat="0" applyAlignment="0">
      <alignment horizontal="left"/>
    </xf>
    <xf numFmtId="206" fontId="5" fillId="0" borderId="0" applyFon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Protection="0"/>
    <xf numFmtId="0" fontId="70" fillId="0" borderId="0" applyProtection="0"/>
    <xf numFmtId="0" fontId="71" fillId="0" borderId="0" applyProtection="0"/>
    <xf numFmtId="0" fontId="72" fillId="0" borderId="0" applyProtection="0"/>
    <xf numFmtId="0" fontId="73" fillId="0" borderId="0" applyNumberFormat="0" applyFont="0" applyFill="0" applyBorder="0" applyAlignment="0" applyProtection="0"/>
    <xf numFmtId="0" fontId="74" fillId="0" borderId="0" applyProtection="0"/>
    <xf numFmtId="0" fontId="75" fillId="0" borderId="0" applyProtection="0"/>
    <xf numFmtId="2" fontId="5" fillId="0" borderId="0" applyFont="0" applyFill="0" applyBorder="0" applyAlignment="0" applyProtection="0"/>
    <xf numFmtId="0" fontId="76" fillId="0" borderId="0" applyNumberFormat="0" applyFill="0" applyBorder="0" applyAlignment="0" applyProtection="0"/>
    <xf numFmtId="0" fontId="77" fillId="0" borderId="0" applyNumberFormat="0" applyFill="0" applyBorder="0" applyProtection="0">
      <alignment vertical="center"/>
    </xf>
    <xf numFmtId="0" fontId="78" fillId="0" borderId="0" applyNumberFormat="0" applyFill="0" applyBorder="0" applyAlignment="0" applyProtection="0"/>
    <xf numFmtId="0" fontId="79" fillId="0" borderId="0" applyNumberFormat="0" applyFill="0" applyBorder="0" applyProtection="0">
      <alignment vertical="center"/>
    </xf>
    <xf numFmtId="0" fontId="80" fillId="0" borderId="0" applyNumberFormat="0" applyFill="0" applyBorder="0" applyAlignment="0" applyProtection="0"/>
    <xf numFmtId="0" fontId="81" fillId="0" borderId="0" applyNumberFormat="0" applyFill="0" applyBorder="0" applyAlignment="0" applyProtection="0"/>
    <xf numFmtId="172" fontId="82" fillId="0" borderId="14" applyNumberFormat="0" applyFill="0" applyBorder="0" applyAlignment="0" applyProtection="0"/>
    <xf numFmtId="0" fontId="83" fillId="0" borderId="0" applyNumberFormat="0" applyFill="0" applyBorder="0" applyAlignment="0" applyProtection="0"/>
    <xf numFmtId="0" fontId="28" fillId="23" borderId="15" applyNumberFormat="0" applyFont="0" applyAlignment="0" applyProtection="0"/>
    <xf numFmtId="0" fontId="84" fillId="5" borderId="0" applyNumberFormat="0" applyBorder="0" applyAlignment="0" applyProtection="0"/>
    <xf numFmtId="0" fontId="85" fillId="5" borderId="0" applyNumberFormat="0" applyBorder="0" applyAlignment="0" applyProtection="0"/>
    <xf numFmtId="38" fontId="86" fillId="24" borderId="0" applyNumberFormat="0" applyBorder="0" applyAlignment="0" applyProtection="0"/>
    <xf numFmtId="0" fontId="87" fillId="0" borderId="0" applyNumberFormat="0" applyFont="0" applyBorder="0" applyAlignment="0">
      <alignment horizontal="left" vertical="center"/>
    </xf>
    <xf numFmtId="207" fontId="52" fillId="0" borderId="0" applyFont="0" applyFill="0" applyBorder="0" applyAlignment="0" applyProtection="0"/>
    <xf numFmtId="0" fontId="88" fillId="25" borderId="0"/>
    <xf numFmtId="0" fontId="89" fillId="0" borderId="0">
      <alignment horizontal="left"/>
    </xf>
    <xf numFmtId="0" fontId="90" fillId="0" borderId="16" applyNumberFormat="0" applyAlignment="0" applyProtection="0">
      <alignment horizontal="left" vertical="center"/>
    </xf>
    <xf numFmtId="0" fontId="90" fillId="0" borderId="17">
      <alignment horizontal="left" vertical="center"/>
    </xf>
    <xf numFmtId="0" fontId="91" fillId="0" borderId="10" applyNumberFormat="0" applyFill="0" applyAlignment="0" applyProtection="0"/>
    <xf numFmtId="0" fontId="62" fillId="0" borderId="10" applyNumberFormat="0" applyFill="0" applyAlignment="0" applyProtection="0"/>
    <xf numFmtId="0" fontId="92" fillId="0" borderId="0" applyNumberFormat="0" applyFill="0" applyBorder="0" applyAlignment="0" applyProtection="0"/>
    <xf numFmtId="0" fontId="93" fillId="0" borderId="11" applyNumberFormat="0" applyFill="0" applyAlignment="0" applyProtection="0"/>
    <xf numFmtId="0" fontId="63" fillId="0" borderId="11" applyNumberFormat="0" applyFill="0" applyAlignment="0" applyProtection="0"/>
    <xf numFmtId="0" fontId="90" fillId="0" borderId="0" applyNumberFormat="0" applyFill="0" applyBorder="0" applyAlignment="0" applyProtection="0"/>
    <xf numFmtId="0" fontId="94" fillId="0" borderId="12" applyNumberFormat="0" applyFill="0" applyAlignment="0" applyProtection="0"/>
    <xf numFmtId="0" fontId="64" fillId="0" borderId="12" applyNumberFormat="0" applyFill="0" applyAlignment="0" applyProtection="0"/>
    <xf numFmtId="0" fontId="94" fillId="0" borderId="0" applyNumberFormat="0" applyFill="0" applyBorder="0" applyAlignment="0" applyProtection="0"/>
    <xf numFmtId="0" fontId="64" fillId="0" borderId="0" applyNumberFormat="0" applyFill="0" applyBorder="0" applyAlignment="0" applyProtection="0"/>
    <xf numFmtId="0" fontId="92" fillId="0" borderId="0" applyProtection="0"/>
    <xf numFmtId="0" fontId="90" fillId="0" borderId="0" applyProtection="0"/>
    <xf numFmtId="0" fontId="95" fillId="0" borderId="18">
      <alignment horizontal="center"/>
    </xf>
    <xf numFmtId="0" fontId="95" fillId="0" borderId="0">
      <alignment horizontal="center"/>
    </xf>
    <xf numFmtId="5" fontId="96" fillId="26" borderId="2" applyNumberFormat="0" applyAlignment="0">
      <alignment horizontal="left" vertical="top"/>
    </xf>
    <xf numFmtId="49" fontId="97" fillId="0" borderId="2">
      <alignment vertical="center"/>
    </xf>
    <xf numFmtId="171" fontId="14" fillId="0" borderId="0" applyFont="0" applyFill="0" applyBorder="0" applyAlignment="0" applyProtection="0"/>
    <xf numFmtId="10" fontId="86" fillId="24" borderId="2" applyNumberFormat="0" applyBorder="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98" fillId="8" borderId="4" applyNumberFormat="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61" fillId="8" borderId="4" applyNumberFormat="0" applyAlignment="0" applyProtection="0"/>
    <xf numFmtId="0" fontId="13" fillId="0" borderId="0"/>
    <xf numFmtId="0" fontId="31" fillId="0" borderId="19">
      <alignment horizontal="centerContinuous"/>
    </xf>
    <xf numFmtId="0" fontId="43" fillId="22" borderId="5" applyNumberFormat="0" applyAlignment="0" applyProtection="0"/>
    <xf numFmtId="0" fontId="12" fillId="0" borderId="0"/>
    <xf numFmtId="0" fontId="5" fillId="0" borderId="0"/>
    <xf numFmtId="0" fontId="12" fillId="0" borderId="0"/>
    <xf numFmtId="182" fontId="5" fillId="0" borderId="0" applyFill="0" applyBorder="0" applyAlignment="0"/>
    <xf numFmtId="183" fontId="5" fillId="0" borderId="0" applyFill="0" applyBorder="0" applyAlignment="0"/>
    <xf numFmtId="182" fontId="5" fillId="0" borderId="0" applyFill="0" applyBorder="0" applyAlignment="0"/>
    <xf numFmtId="187" fontId="5" fillId="0" borderId="0" applyFill="0" applyBorder="0" applyAlignment="0"/>
    <xf numFmtId="183" fontId="5" fillId="0" borderId="0" applyFill="0" applyBorder="0" applyAlignment="0"/>
    <xf numFmtId="0" fontId="99" fillId="0" borderId="20" applyNumberFormat="0" applyFill="0" applyAlignment="0" applyProtection="0"/>
    <xf numFmtId="0" fontId="100" fillId="0" borderId="20" applyNumberFormat="0" applyFill="0" applyAlignment="0" applyProtection="0"/>
    <xf numFmtId="38" fontId="12" fillId="0" borderId="0" applyFont="0" applyFill="0" applyBorder="0" applyAlignment="0" applyProtection="0"/>
    <xf numFmtId="40" fontId="12"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0" fontId="101" fillId="0" borderId="18"/>
    <xf numFmtId="208" fontId="51" fillId="0" borderId="21"/>
    <xf numFmtId="170" fontId="12" fillId="0" borderId="0" applyFont="0" applyFill="0" applyBorder="0" applyAlignment="0" applyProtection="0"/>
    <xf numFmtId="209" fontId="12" fillId="0" borderId="0" applyFont="0" applyFill="0" applyBorder="0" applyAlignment="0" applyProtection="0"/>
    <xf numFmtId="210" fontId="28" fillId="0" borderId="0" applyFont="0" applyFill="0" applyBorder="0" applyAlignment="0" applyProtection="0"/>
    <xf numFmtId="211" fontId="28" fillId="0" borderId="0" applyFont="0" applyFill="0" applyBorder="0" applyAlignment="0" applyProtection="0"/>
    <xf numFmtId="0" fontId="54" fillId="0" borderId="0" applyNumberFormat="0" applyFont="0" applyFill="0" applyAlignment="0"/>
    <xf numFmtId="0" fontId="102" fillId="27" borderId="0" applyNumberFormat="0" applyBorder="0" applyAlignment="0" applyProtection="0"/>
    <xf numFmtId="0" fontId="103" fillId="27" borderId="0" applyNumberFormat="0" applyBorder="0" applyAlignment="0" applyProtection="0"/>
    <xf numFmtId="0" fontId="50" fillId="0" borderId="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20" borderId="0" applyNumberFormat="0" applyBorder="0" applyAlignment="0" applyProtection="0"/>
    <xf numFmtId="37" fontId="104" fillId="0" borderId="0"/>
    <xf numFmtId="0" fontId="105" fillId="0" borderId="2" applyNumberFormat="0" applyFont="0" applyFill="0" applyBorder="0" applyAlignment="0">
      <alignment horizontal="center"/>
    </xf>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12" fontId="51" fillId="0" borderId="0"/>
    <xf numFmtId="0" fontId="5" fillId="0" borderId="0"/>
    <xf numFmtId="0" fontId="5" fillId="0" borderId="0"/>
    <xf numFmtId="0" fontId="5" fillId="0" borderId="0"/>
    <xf numFmtId="0" fontId="5" fillId="0" borderId="0"/>
    <xf numFmtId="0" fontId="106" fillId="0" borderId="0"/>
    <xf numFmtId="0" fontId="23" fillId="0" borderId="0"/>
    <xf numFmtId="0" fontId="52" fillId="0" borderId="0"/>
    <xf numFmtId="0" fontId="53" fillId="0" borderId="0"/>
    <xf numFmtId="0" fontId="10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0" fillId="0" borderId="0"/>
    <xf numFmtId="0" fontId="4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23" fillId="0" borderId="0"/>
    <xf numFmtId="0" fontId="23" fillId="0" borderId="0"/>
    <xf numFmtId="0" fontId="53" fillId="0" borderId="0"/>
    <xf numFmtId="0" fontId="23" fillId="0" borderId="0"/>
    <xf numFmtId="0" fontId="21" fillId="0" borderId="0"/>
    <xf numFmtId="0" fontId="21" fillId="0" borderId="0"/>
    <xf numFmtId="0" fontId="1" fillId="0" borderId="0"/>
    <xf numFmtId="0" fontId="23" fillId="0" borderId="0"/>
    <xf numFmtId="0" fontId="5" fillId="0" borderId="0"/>
    <xf numFmtId="0" fontId="23" fillId="0" borderId="0"/>
    <xf numFmtId="0" fontId="23" fillId="0" borderId="0"/>
    <xf numFmtId="0" fontId="10" fillId="0" borderId="0"/>
    <xf numFmtId="0" fontId="1" fillId="0" borderId="0"/>
    <xf numFmtId="0" fontId="23" fillId="0" borderId="0"/>
    <xf numFmtId="0" fontId="5" fillId="0" borderId="0"/>
    <xf numFmtId="0" fontId="23" fillId="0" borderId="0"/>
    <xf numFmtId="0" fontId="51" fillId="0" borderId="0"/>
    <xf numFmtId="0" fontId="1" fillId="0" borderId="0"/>
    <xf numFmtId="0" fontId="23" fillId="0" borderId="0"/>
    <xf numFmtId="0" fontId="51" fillId="0" borderId="0"/>
    <xf numFmtId="0" fontId="1" fillId="0" borderId="0"/>
    <xf numFmtId="0" fontId="23" fillId="0" borderId="0"/>
    <xf numFmtId="0" fontId="23" fillId="0" borderId="0"/>
    <xf numFmtId="0" fontId="23" fillId="0" borderId="0"/>
    <xf numFmtId="0" fontId="23" fillId="0" borderId="0"/>
    <xf numFmtId="0" fontId="23" fillId="0" borderId="0"/>
    <xf numFmtId="0" fontId="1" fillId="0" borderId="0"/>
    <xf numFmtId="0" fontId="23" fillId="0" borderId="0"/>
    <xf numFmtId="0" fontId="5" fillId="0" borderId="0"/>
    <xf numFmtId="0" fontId="5" fillId="0" borderId="0"/>
    <xf numFmtId="0" fontId="5" fillId="0" borderId="0"/>
    <xf numFmtId="0" fontId="53" fillId="0" borderId="0"/>
    <xf numFmtId="0" fontId="5" fillId="0" borderId="0"/>
    <xf numFmtId="0" fontId="28" fillId="0" borderId="0"/>
    <xf numFmtId="0" fontId="13"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23" fillId="0" borderId="0"/>
    <xf numFmtId="0" fontId="5" fillId="0" borderId="0"/>
    <xf numFmtId="0" fontId="28" fillId="0" borderId="0"/>
    <xf numFmtId="0" fontId="5" fillId="0" borderId="0"/>
    <xf numFmtId="0" fontId="23" fillId="0" borderId="0"/>
    <xf numFmtId="0" fontId="53" fillId="0" borderId="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0" fillId="0" borderId="0"/>
    <xf numFmtId="0" fontId="5" fillId="0" borderId="0"/>
    <xf numFmtId="0" fontId="55" fillId="0" borderId="0"/>
    <xf numFmtId="0" fontId="53" fillId="0" borderId="0"/>
    <xf numFmtId="0" fontId="5" fillId="0" borderId="0"/>
    <xf numFmtId="0" fontId="5" fillId="0" borderId="0"/>
    <xf numFmtId="0" fontId="5" fillId="0" borderId="0"/>
    <xf numFmtId="0" fontId="5" fillId="0" borderId="0"/>
    <xf numFmtId="207" fontId="52" fillId="0" borderId="0" applyFont="0" applyFill="0" applyBorder="0" applyAlignment="0" applyProtection="0"/>
    <xf numFmtId="207" fontId="5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2" fillId="0" borderId="0"/>
    <xf numFmtId="0" fontId="53" fillId="0" borderId="0"/>
    <xf numFmtId="0" fontId="5" fillId="0" borderId="0"/>
    <xf numFmtId="0" fontId="5" fillId="0" borderId="0"/>
    <xf numFmtId="0" fontId="44" fillId="0" borderId="0"/>
    <xf numFmtId="0" fontId="5" fillId="0" borderId="0"/>
    <xf numFmtId="0" fontId="52" fillId="0" borderId="0"/>
    <xf numFmtId="207" fontId="52" fillId="0" borderId="0" applyFont="0" applyFill="0" applyBorder="0" applyAlignment="0" applyProtection="0"/>
    <xf numFmtId="207" fontId="52" fillId="0" borderId="0" applyFont="0" applyFill="0" applyBorder="0" applyAlignment="0" applyProtection="0"/>
    <xf numFmtId="207" fontId="52" fillId="0" borderId="0" applyFont="0" applyFill="0" applyBorder="0" applyAlignment="0" applyProtection="0"/>
    <xf numFmtId="207" fontId="52" fillId="0" borderId="0" applyFont="0" applyFill="0" applyBorder="0" applyAlignment="0" applyProtection="0"/>
    <xf numFmtId="0" fontId="53" fillId="0" borderId="0"/>
    <xf numFmtId="0" fontId="5" fillId="0" borderId="0"/>
    <xf numFmtId="0" fontId="53" fillId="0" borderId="0"/>
    <xf numFmtId="0" fontId="5" fillId="0" borderId="0"/>
    <xf numFmtId="0" fontId="5" fillId="0" borderId="0"/>
    <xf numFmtId="0" fontId="5" fillId="0" borderId="0"/>
    <xf numFmtId="0" fontId="5" fillId="0" borderId="0"/>
    <xf numFmtId="0" fontId="23" fillId="0" borderId="0"/>
    <xf numFmtId="0" fontId="5"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3"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23" fillId="0" borderId="0"/>
    <xf numFmtId="0" fontId="28" fillId="0" borderId="0"/>
    <xf numFmtId="0" fontId="53" fillId="0" borderId="0"/>
    <xf numFmtId="0" fontId="108"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9" fillId="0" borderId="0" applyNumberFormat="0" applyFill="0" applyBorder="0" applyProtection="0">
      <alignment vertical="top"/>
    </xf>
    <xf numFmtId="0" fontId="48" fillId="0" borderId="0"/>
    <xf numFmtId="0" fontId="10" fillId="0" borderId="0"/>
    <xf numFmtId="0" fontId="23" fillId="0" borderId="0"/>
    <xf numFmtId="0" fontId="23" fillId="0" borderId="0"/>
    <xf numFmtId="0" fontId="2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0" fontId="5" fillId="0" borderId="0"/>
    <xf numFmtId="0" fontId="13" fillId="0" borderId="0"/>
    <xf numFmtId="0" fontId="1" fillId="0" borderId="0"/>
    <xf numFmtId="0" fontId="107" fillId="0" borderId="0"/>
    <xf numFmtId="0" fontId="2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23" fillId="0" borderId="0"/>
    <xf numFmtId="0" fontId="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 fillId="0" borderId="0"/>
    <xf numFmtId="0" fontId="5" fillId="0" borderId="0"/>
    <xf numFmtId="0" fontId="13" fillId="0" borderId="0"/>
    <xf numFmtId="0" fontId="65" fillId="0" borderId="0"/>
    <xf numFmtId="0" fontId="53" fillId="23" borderId="15" applyNumberFormat="0" applyFont="0" applyAlignment="0" applyProtection="0"/>
    <xf numFmtId="0" fontId="23" fillId="23" borderId="15" applyNumberFormat="0" applyFont="0" applyAlignment="0" applyProtection="0"/>
    <xf numFmtId="0" fontId="5" fillId="23" borderId="15" applyNumberFormat="0" applyFont="0" applyAlignment="0" applyProtection="0"/>
    <xf numFmtId="0" fontId="100" fillId="0" borderId="20" applyNumberFormat="0" applyFill="0" applyAlignment="0" applyProtection="0"/>
    <xf numFmtId="169" fontId="110" fillId="0" borderId="0" applyFont="0" applyFill="0" applyBorder="0" applyAlignment="0" applyProtection="0"/>
    <xf numFmtId="168" fontId="110" fillId="0" borderId="0" applyFon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5" fillId="0" borderId="0" applyFont="0" applyFill="0" applyBorder="0" applyAlignment="0" applyProtection="0"/>
    <xf numFmtId="0" fontId="50" fillId="0" borderId="0"/>
    <xf numFmtId="0" fontId="113" fillId="21" borderId="9" applyNumberFormat="0" applyAlignment="0" applyProtection="0"/>
    <xf numFmtId="0" fontId="60" fillId="21" borderId="9" applyNumberFormat="0" applyAlignment="0" applyProtection="0"/>
    <xf numFmtId="0" fontId="114" fillId="24" borderId="0"/>
    <xf numFmtId="14" fontId="31" fillId="0" borderId="0">
      <alignment horizontal="center" wrapText="1"/>
      <protection locked="0"/>
    </xf>
    <xf numFmtId="186" fontId="5" fillId="0" borderId="0" applyFont="0" applyFill="0" applyBorder="0" applyAlignment="0" applyProtection="0"/>
    <xf numFmtId="213"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115" fillId="0" borderId="0" applyFont="0" applyFill="0" applyBorder="0" applyAlignment="0" applyProtection="0"/>
    <xf numFmtId="9" fontId="53" fillId="0" borderId="0" applyFont="0" applyFill="0" applyBorder="0" applyAlignment="0" applyProtection="0"/>
    <xf numFmtId="9" fontId="5"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22" applyNumberFormat="0" applyBorder="0"/>
    <xf numFmtId="182" fontId="5" fillId="0" borderId="0" applyFill="0" applyBorder="0" applyAlignment="0"/>
    <xf numFmtId="183" fontId="5" fillId="0" borderId="0" applyFill="0" applyBorder="0" applyAlignment="0"/>
    <xf numFmtId="182" fontId="5" fillId="0" borderId="0" applyFill="0" applyBorder="0" applyAlignment="0"/>
    <xf numFmtId="187" fontId="5" fillId="0" borderId="0" applyFill="0" applyBorder="0" applyAlignment="0"/>
    <xf numFmtId="183" fontId="5" fillId="0" borderId="0" applyFill="0" applyBorder="0" applyAlignment="0"/>
    <xf numFmtId="0" fontId="116" fillId="0" borderId="0"/>
    <xf numFmtId="0" fontId="12" fillId="0" borderId="0" applyNumberFormat="0" applyFont="0" applyFill="0" applyBorder="0" applyAlignment="0" applyProtection="0">
      <alignment horizontal="left"/>
    </xf>
    <xf numFmtId="0" fontId="117" fillId="0" borderId="18">
      <alignment horizontal="center"/>
    </xf>
    <xf numFmtId="0" fontId="118" fillId="28" borderId="0" applyNumberFormat="0" applyFont="0" applyBorder="0" applyAlignment="0">
      <alignment horizontal="center"/>
    </xf>
    <xf numFmtId="14" fontId="119" fillId="0" borderId="0" applyNumberFormat="0" applyFill="0" applyBorder="0" applyAlignment="0" applyProtection="0">
      <alignment horizontal="left"/>
    </xf>
    <xf numFmtId="171" fontId="14" fillId="0" borderId="0" applyFont="0" applyFill="0" applyBorder="0" applyAlignment="0" applyProtection="0"/>
    <xf numFmtId="4" fontId="120" fillId="29" borderId="23" applyNumberFormat="0" applyProtection="0">
      <alignment vertical="center"/>
    </xf>
    <xf numFmtId="4" fontId="121" fillId="29" borderId="23" applyNumberFormat="0" applyProtection="0">
      <alignment vertical="center"/>
    </xf>
    <xf numFmtId="4" fontId="122" fillId="29" borderId="23" applyNumberFormat="0" applyProtection="0">
      <alignment horizontal="left" vertical="center" indent="1"/>
    </xf>
    <xf numFmtId="4" fontId="122" fillId="30" borderId="0" applyNumberFormat="0" applyProtection="0">
      <alignment horizontal="left" vertical="center" indent="1"/>
    </xf>
    <xf numFmtId="4" fontId="122" fillId="31" borderId="23" applyNumberFormat="0" applyProtection="0">
      <alignment horizontal="right" vertical="center"/>
    </xf>
    <xf numFmtId="4" fontId="122" fillId="32" borderId="23" applyNumberFormat="0" applyProtection="0">
      <alignment horizontal="right" vertical="center"/>
    </xf>
    <xf numFmtId="4" fontId="122" fillId="33" borderId="23" applyNumberFormat="0" applyProtection="0">
      <alignment horizontal="right" vertical="center"/>
    </xf>
    <xf numFmtId="4" fontId="122" fillId="34" borderId="23" applyNumberFormat="0" applyProtection="0">
      <alignment horizontal="right" vertical="center"/>
    </xf>
    <xf numFmtId="4" fontId="122" fillId="35" borderId="23" applyNumberFormat="0" applyProtection="0">
      <alignment horizontal="right" vertical="center"/>
    </xf>
    <xf numFmtId="4" fontId="122" fillId="36" borderId="23" applyNumberFormat="0" applyProtection="0">
      <alignment horizontal="right" vertical="center"/>
    </xf>
    <xf numFmtId="4" fontId="122" fillId="37" borderId="23" applyNumberFormat="0" applyProtection="0">
      <alignment horizontal="right" vertical="center"/>
    </xf>
    <xf numFmtId="4" fontId="122" fillId="38" borderId="23" applyNumberFormat="0" applyProtection="0">
      <alignment horizontal="right" vertical="center"/>
    </xf>
    <xf numFmtId="4" fontId="122" fillId="39" borderId="23" applyNumberFormat="0" applyProtection="0">
      <alignment horizontal="right" vertical="center"/>
    </xf>
    <xf numFmtId="4" fontId="120" fillId="40" borderId="24" applyNumberFormat="0" applyProtection="0">
      <alignment horizontal="left" vertical="center" indent="1"/>
    </xf>
    <xf numFmtId="4" fontId="120" fillId="41" borderId="0" applyNumberFormat="0" applyProtection="0">
      <alignment horizontal="left" vertical="center" indent="1"/>
    </xf>
    <xf numFmtId="4" fontId="120" fillId="30" borderId="0" applyNumberFormat="0" applyProtection="0">
      <alignment horizontal="left" vertical="center" indent="1"/>
    </xf>
    <xf numFmtId="4" fontId="122" fillId="41" borderId="23" applyNumberFormat="0" applyProtection="0">
      <alignment horizontal="right" vertical="center"/>
    </xf>
    <xf numFmtId="4" fontId="123" fillId="41" borderId="0" applyNumberFormat="0" applyProtection="0">
      <alignment horizontal="left" vertical="center" indent="1"/>
    </xf>
    <xf numFmtId="4" fontId="123" fillId="30" borderId="0" applyNumberFormat="0" applyProtection="0">
      <alignment horizontal="left" vertical="center" indent="1"/>
    </xf>
    <xf numFmtId="4" fontId="122" fillId="42" borderId="23" applyNumberFormat="0" applyProtection="0">
      <alignment vertical="center"/>
    </xf>
    <xf numFmtId="4" fontId="124" fillId="42" borderId="23" applyNumberFormat="0" applyProtection="0">
      <alignment vertical="center"/>
    </xf>
    <xf numFmtId="4" fontId="120" fillId="41" borderId="25" applyNumberFormat="0" applyProtection="0">
      <alignment horizontal="left" vertical="center" indent="1"/>
    </xf>
    <xf numFmtId="4" fontId="122" fillId="42" borderId="23" applyNumberFormat="0" applyProtection="0">
      <alignment horizontal="right" vertical="center"/>
    </xf>
    <xf numFmtId="4" fontId="124" fillId="42" borderId="23" applyNumberFormat="0" applyProtection="0">
      <alignment horizontal="right" vertical="center"/>
    </xf>
    <xf numFmtId="4" fontId="120" fillId="41" borderId="23" applyNumberFormat="0" applyProtection="0">
      <alignment horizontal="left" vertical="center" indent="1"/>
    </xf>
    <xf numFmtId="4" fontId="125" fillId="26" borderId="25" applyNumberFormat="0" applyProtection="0">
      <alignment horizontal="left" vertical="center" indent="1"/>
    </xf>
    <xf numFmtId="4" fontId="126" fillId="42" borderId="23" applyNumberFormat="0" applyProtection="0">
      <alignment horizontal="right" vertical="center"/>
    </xf>
    <xf numFmtId="0" fontId="118" fillId="1" borderId="17" applyNumberFormat="0" applyFont="0" applyAlignment="0">
      <alignment horizontal="center"/>
    </xf>
    <xf numFmtId="0" fontId="127" fillId="0" borderId="0" applyNumberFormat="0" applyFill="0" applyBorder="0" applyAlignment="0" applyProtection="0">
      <alignment vertical="top"/>
      <protection locked="0"/>
    </xf>
    <xf numFmtId="214" fontId="5" fillId="0" borderId="0"/>
    <xf numFmtId="4" fontId="5" fillId="0" borderId="26" applyBorder="0"/>
    <xf numFmtId="0" fontId="128" fillId="0" borderId="0" applyNumberFormat="0" applyFill="0" applyBorder="0" applyAlignment="0">
      <alignment horizontal="center"/>
    </xf>
    <xf numFmtId="0" fontId="129" fillId="0" borderId="27" applyNumberFormat="0" applyFill="0" applyBorder="0" applyAlignment="0" applyProtection="0"/>
    <xf numFmtId="1" fontId="5" fillId="0" borderId="0"/>
    <xf numFmtId="0" fontId="130" fillId="0" borderId="0"/>
    <xf numFmtId="0" fontId="130" fillId="0" borderId="0"/>
    <xf numFmtId="173" fontId="14" fillId="0" borderId="0" applyFont="0" applyFill="0" applyBorder="0" applyAlignment="0" applyProtection="0"/>
    <xf numFmtId="42" fontId="14" fillId="0" borderId="0" applyFont="0" applyFill="0" applyBorder="0" applyAlignment="0" applyProtection="0"/>
    <xf numFmtId="175" fontId="14" fillId="0" borderId="0" applyFont="0" applyFill="0" applyBorder="0" applyAlignment="0" applyProtection="0"/>
    <xf numFmtId="171" fontId="14" fillId="0" borderId="0" applyFont="0" applyFill="0" applyBorder="0" applyAlignment="0" applyProtection="0"/>
    <xf numFmtId="171" fontId="14" fillId="0" borderId="0" applyFont="0" applyFill="0" applyBorder="0" applyAlignment="0" applyProtection="0"/>
    <xf numFmtId="173" fontId="14" fillId="0" borderId="0" applyFont="0" applyFill="0" applyBorder="0" applyAlignment="0" applyProtection="0"/>
    <xf numFmtId="175" fontId="14" fillId="0" borderId="0" applyFont="0" applyFill="0" applyBorder="0" applyAlignment="0" applyProtection="0"/>
    <xf numFmtId="42" fontId="14" fillId="0" borderId="0" applyFont="0" applyFill="0" applyBorder="0" applyAlignment="0" applyProtection="0"/>
    <xf numFmtId="175" fontId="14" fillId="0" borderId="0" applyFont="0" applyFill="0" applyBorder="0" applyAlignment="0" applyProtection="0"/>
    <xf numFmtId="42" fontId="14" fillId="0" borderId="0" applyFont="0" applyFill="0" applyBorder="0" applyAlignment="0" applyProtection="0"/>
    <xf numFmtId="175" fontId="14" fillId="0" borderId="0" applyFont="0" applyFill="0" applyBorder="0" applyAlignment="0" applyProtection="0"/>
    <xf numFmtId="0" fontId="101" fillId="0" borderId="0"/>
    <xf numFmtId="40" fontId="131" fillId="0" borderId="0" applyBorder="0">
      <alignment horizontal="right"/>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0" fontId="13"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215" fontId="52" fillId="0" borderId="28">
      <alignment horizontal="right" vertical="center"/>
    </xf>
    <xf numFmtId="0" fontId="132" fillId="0" borderId="0">
      <alignment horizontal="center" vertical="center" wrapText="1"/>
    </xf>
    <xf numFmtId="49" fontId="59" fillId="0" borderId="0" applyFill="0" applyBorder="0" applyAlignment="0"/>
    <xf numFmtId="216" fontId="5" fillId="0" borderId="0" applyFill="0" applyBorder="0" applyAlignment="0"/>
    <xf numFmtId="217" fontId="5" fillId="0" borderId="0" applyFill="0" applyBorder="0" applyAlignment="0"/>
    <xf numFmtId="218" fontId="52" fillId="0" borderId="28">
      <alignment horizontal="center"/>
    </xf>
    <xf numFmtId="218" fontId="52" fillId="0" borderId="28">
      <alignment horizontal="center"/>
    </xf>
    <xf numFmtId="0" fontId="133" fillId="0" borderId="29"/>
    <xf numFmtId="0" fontId="111" fillId="0" borderId="0" applyNumberFormat="0" applyFill="0" applyBorder="0" applyAlignment="0" applyProtection="0"/>
    <xf numFmtId="3" fontId="134" fillId="0" borderId="30" applyNumberFormat="0" applyBorder="0" applyAlignment="0"/>
    <xf numFmtId="0" fontId="135" fillId="0" borderId="0" applyNumberFormat="0" applyFill="0" applyBorder="0" applyAlignment="0" applyProtection="0"/>
    <xf numFmtId="40" fontId="136" fillId="0" borderId="0"/>
    <xf numFmtId="0" fontId="40" fillId="21" borderId="4" applyNumberFormat="0" applyAlignment="0" applyProtection="0"/>
    <xf numFmtId="0" fontId="137" fillId="0" borderId="0" applyNumberFormat="0" applyFill="0" applyBorder="0" applyAlignment="0" applyProtection="0"/>
    <xf numFmtId="0" fontId="135" fillId="0" borderId="0" applyNumberFormat="0" applyFill="0" applyBorder="0" applyAlignment="0" applyProtection="0"/>
    <xf numFmtId="0" fontId="138" fillId="0" borderId="31" applyNumberFormat="0" applyFill="0" applyAlignment="0" applyProtection="0"/>
    <xf numFmtId="0" fontId="85" fillId="5" borderId="0" applyNumberFormat="0" applyBorder="0" applyAlignment="0" applyProtection="0"/>
    <xf numFmtId="0" fontId="139" fillId="0" borderId="31" applyNumberFormat="0" applyFill="0" applyAlignment="0" applyProtection="0"/>
    <xf numFmtId="0" fontId="138" fillId="0" borderId="31" applyNumberFormat="0" applyFill="0" applyAlignment="0" applyProtection="0"/>
    <xf numFmtId="0" fontId="5" fillId="0" borderId="32" applyNumberFormat="0" applyFont="0" applyFill="0" applyAlignment="0" applyProtection="0"/>
    <xf numFmtId="219" fontId="140" fillId="0" borderId="0"/>
    <xf numFmtId="220" fontId="141" fillId="0" borderId="0">
      <alignment horizontal="center"/>
    </xf>
    <xf numFmtId="21" fontId="141" fillId="0" borderId="0">
      <alignment horizontal="center"/>
    </xf>
    <xf numFmtId="0" fontId="103" fillId="27" borderId="0" applyNumberFormat="0" applyBorder="0" applyAlignment="0" applyProtection="0"/>
    <xf numFmtId="168" fontId="5" fillId="0" borderId="0" applyFont="0" applyFill="0" applyBorder="0" applyAlignment="0" applyProtection="0"/>
    <xf numFmtId="169" fontId="5" fillId="0" borderId="0" applyFont="0" applyFill="0" applyBorder="0" applyAlignment="0" applyProtection="0"/>
    <xf numFmtId="172" fontId="5" fillId="0" borderId="0" applyFont="0" applyFill="0" applyBorder="0" applyAlignment="0" applyProtection="0"/>
    <xf numFmtId="221" fontId="5" fillId="0" borderId="0" applyFont="0" applyFill="0" applyBorder="0" applyAlignment="0" applyProtection="0"/>
    <xf numFmtId="0" fontId="142" fillId="0" borderId="0" applyNumberFormat="0" applyFill="0" applyBorder="0" applyAlignment="0" applyProtection="0"/>
    <xf numFmtId="0" fontId="68" fillId="0" borderId="0" applyNumberFormat="0" applyFill="0" applyBorder="0" applyAlignment="0" applyProtection="0"/>
    <xf numFmtId="222" fontId="52" fillId="0" borderId="0"/>
    <xf numFmtId="222" fontId="52" fillId="0" borderId="0"/>
    <xf numFmtId="223" fontId="52" fillId="0" borderId="2"/>
    <xf numFmtId="223" fontId="52" fillId="0" borderId="2"/>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4" fillId="0" borderId="0"/>
    <xf numFmtId="3" fontId="52" fillId="0" borderId="0" applyNumberFormat="0" applyBorder="0" applyAlignment="0" applyProtection="0">
      <alignment horizontal="centerContinuous"/>
      <protection locked="0"/>
    </xf>
    <xf numFmtId="3" fontId="52" fillId="0" borderId="0" applyNumberFormat="0" applyBorder="0" applyAlignment="0" applyProtection="0">
      <alignment horizontal="centerContinuous"/>
      <protection locked="0"/>
    </xf>
    <xf numFmtId="3" fontId="145" fillId="0" borderId="0">
      <protection locked="0"/>
    </xf>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5" fontId="146" fillId="43" borderId="33">
      <alignment vertical="top"/>
    </xf>
    <xf numFmtId="0" fontId="147" fillId="44" borderId="2">
      <alignment horizontal="left" vertical="center"/>
    </xf>
    <xf numFmtId="6" fontId="148" fillId="45" borderId="33"/>
    <xf numFmtId="5" fontId="96" fillId="0" borderId="33">
      <alignment horizontal="left" vertical="top"/>
    </xf>
    <xf numFmtId="0" fontId="149" fillId="46" borderId="0">
      <alignment horizontal="left" vertical="center"/>
    </xf>
    <xf numFmtId="5" fontId="51" fillId="0" borderId="26">
      <alignment horizontal="left" vertical="top"/>
    </xf>
    <xf numFmtId="0" fontId="150" fillId="0" borderId="26">
      <alignment horizontal="left" vertical="center"/>
    </xf>
    <xf numFmtId="224" fontId="5" fillId="0" borderId="0" applyFont="0" applyFill="0" applyBorder="0" applyAlignment="0" applyProtection="0"/>
    <xf numFmtId="225" fontId="5" fillId="0" borderId="0" applyFont="0" applyFill="0" applyBorder="0" applyAlignment="0" applyProtection="0"/>
    <xf numFmtId="42" fontId="65" fillId="0" borderId="0" applyFont="0" applyFill="0" applyBorder="0" applyAlignment="0" applyProtection="0"/>
    <xf numFmtId="44" fontId="65" fillId="0" borderId="0" applyFont="0" applyFill="0" applyBorder="0" applyAlignment="0" applyProtection="0"/>
    <xf numFmtId="0" fontId="151" fillId="0" borderId="0" applyNumberFormat="0" applyFill="0" applyBorder="0" applyAlignment="0" applyProtection="0"/>
    <xf numFmtId="0" fontId="142" fillId="0" borderId="0" applyNumberFormat="0" applyFill="0" applyBorder="0" applyAlignment="0" applyProtection="0"/>
    <xf numFmtId="0" fontId="34" fillId="4" borderId="0" applyNumberFormat="0" applyBorder="0" applyAlignment="0" applyProtection="0"/>
    <xf numFmtId="0" fontId="152" fillId="0" borderId="0" applyNumberFormat="0" applyFill="0" applyBorder="0" applyAlignment="0" applyProtection="0"/>
    <xf numFmtId="42" fontId="153" fillId="0" borderId="0" applyFont="0" applyFill="0" applyBorder="0" applyAlignment="0" applyProtection="0"/>
    <xf numFmtId="44" fontId="153" fillId="0" borderId="0" applyFont="0" applyFill="0" applyBorder="0" applyAlignment="0" applyProtection="0"/>
    <xf numFmtId="0" fontId="153" fillId="0" borderId="0"/>
    <xf numFmtId="0" fontId="154" fillId="0" borderId="0" applyFont="0" applyFill="0" applyBorder="0" applyAlignment="0" applyProtection="0"/>
    <xf numFmtId="0" fontId="154" fillId="0" borderId="0" applyFont="0" applyFill="0" applyBorder="0" applyAlignment="0" applyProtection="0"/>
    <xf numFmtId="0" fontId="10" fillId="0" borderId="0">
      <alignment vertical="center"/>
    </xf>
    <xf numFmtId="40" fontId="155" fillId="0" borderId="0" applyFont="0" applyFill="0" applyBorder="0" applyAlignment="0" applyProtection="0"/>
    <xf numFmtId="38" fontId="155" fillId="0" borderId="0" applyFont="0" applyFill="0" applyBorder="0" applyAlignment="0" applyProtection="0"/>
    <xf numFmtId="0" fontId="155" fillId="0" borderId="0" applyFont="0" applyFill="0" applyBorder="0" applyAlignment="0" applyProtection="0"/>
    <xf numFmtId="0" fontId="155" fillId="0" borderId="0" applyFont="0" applyFill="0" applyBorder="0" applyAlignment="0" applyProtection="0"/>
    <xf numFmtId="9" fontId="156" fillId="0" borderId="0" applyFont="0" applyFill="0" applyBorder="0" applyAlignment="0" applyProtection="0"/>
    <xf numFmtId="0" fontId="157" fillId="0" borderId="0"/>
    <xf numFmtId="0" fontId="158" fillId="0" borderId="34"/>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59" fillId="0" borderId="0" applyFont="0" applyFill="0" applyBorder="0" applyAlignment="0" applyProtection="0"/>
    <xf numFmtId="0" fontId="159" fillId="0" borderId="0" applyFont="0" applyFill="0" applyBorder="0" applyAlignment="0" applyProtection="0"/>
    <xf numFmtId="226" fontId="106" fillId="0" borderId="0" applyFont="0" applyFill="0" applyBorder="0" applyAlignment="0" applyProtection="0"/>
    <xf numFmtId="227" fontId="106" fillId="0" borderId="0" applyFont="0" applyFill="0" applyBorder="0" applyAlignment="0" applyProtection="0"/>
    <xf numFmtId="0" fontId="160" fillId="0" borderId="0"/>
    <xf numFmtId="0" fontId="54" fillId="0" borderId="0"/>
    <xf numFmtId="168" fontId="161" fillId="0" borderId="0" applyFont="0" applyFill="0" applyBorder="0" applyAlignment="0" applyProtection="0"/>
    <xf numFmtId="169" fontId="161" fillId="0" borderId="0" applyFont="0" applyFill="0" applyBorder="0" applyAlignment="0" applyProtection="0"/>
    <xf numFmtId="181" fontId="162" fillId="0" borderId="0" applyFont="0" applyFill="0" applyBorder="0" applyAlignment="0" applyProtection="0"/>
    <xf numFmtId="180" fontId="162" fillId="0" borderId="0" applyFont="0" applyFill="0" applyBorder="0" applyAlignment="0" applyProtection="0"/>
    <xf numFmtId="0" fontId="50" fillId="0" borderId="0"/>
    <xf numFmtId="172" fontId="161" fillId="0" borderId="0" applyFont="0" applyFill="0" applyBorder="0" applyAlignment="0" applyProtection="0"/>
    <xf numFmtId="6" fontId="9" fillId="0" borderId="0" applyFont="0" applyFill="0" applyBorder="0" applyAlignment="0" applyProtection="0"/>
    <xf numFmtId="221" fontId="161" fillId="0" borderId="0" applyFont="0" applyFill="0" applyBorder="0" applyAlignment="0" applyProtection="0"/>
    <xf numFmtId="44" fontId="162" fillId="0" borderId="0" applyFont="0" applyFill="0" applyBorder="0" applyAlignment="0" applyProtection="0"/>
    <xf numFmtId="42" fontId="162" fillId="0" borderId="0" applyFont="0" applyFill="0" applyBorder="0" applyAlignment="0" applyProtection="0"/>
    <xf numFmtId="43" fontId="165" fillId="0" borderId="0" applyFont="0" applyFill="0" applyBorder="0" applyAlignment="0" applyProtection="0"/>
  </cellStyleXfs>
  <cellXfs count="204">
    <xf numFmtId="0" fontId="0" fillId="0" borderId="0" xfId="0"/>
    <xf numFmtId="3" fontId="10" fillId="24" borderId="0" xfId="785" applyNumberFormat="1" applyFont="1" applyFill="1" applyBorder="1" applyAlignment="1">
      <alignment horizontal="center" vertical="center" wrapText="1"/>
    </xf>
    <xf numFmtId="0" fontId="10" fillId="24" borderId="0" xfId="785" applyFont="1" applyFill="1" applyBorder="1" applyAlignment="1">
      <alignment horizontal="center" vertical="center" wrapText="1"/>
    </xf>
    <xf numFmtId="3" fontId="10" fillId="24" borderId="0" xfId="785" applyNumberFormat="1" applyFont="1" applyFill="1" applyBorder="1" applyAlignment="1">
      <alignment horizontal="right" vertical="center" wrapText="1"/>
    </xf>
    <xf numFmtId="0" fontId="164" fillId="24" borderId="0" xfId="785" applyFont="1" applyFill="1" applyBorder="1" applyAlignment="1">
      <alignment horizontal="right" vertical="center"/>
    </xf>
    <xf numFmtId="0" fontId="10" fillId="24" borderId="0" xfId="785" applyFont="1" applyFill="1" applyBorder="1" applyAlignment="1">
      <alignment vertical="center" wrapText="1"/>
    </xf>
    <xf numFmtId="3" fontId="10" fillId="24" borderId="0" xfId="785" applyNumberFormat="1" applyFont="1" applyFill="1" applyBorder="1" applyAlignment="1">
      <alignment horizontal="left" vertical="center" wrapText="1"/>
    </xf>
    <xf numFmtId="0" fontId="136" fillId="24" borderId="2" xfId="785" applyFont="1" applyFill="1" applyBorder="1" applyAlignment="1">
      <alignment horizontal="center" vertical="center" wrapText="1"/>
    </xf>
    <xf numFmtId="0" fontId="166" fillId="24" borderId="6" xfId="785" applyFont="1" applyFill="1" applyBorder="1" applyAlignment="1">
      <alignment horizontal="center" vertical="center" wrapText="1"/>
    </xf>
    <xf numFmtId="0" fontId="170" fillId="0" borderId="0" xfId="785" applyFont="1"/>
    <xf numFmtId="0" fontId="168" fillId="0" borderId="0" xfId="0" applyFont="1"/>
    <xf numFmtId="0" fontId="169" fillId="0" borderId="0" xfId="0" applyFont="1"/>
    <xf numFmtId="0" fontId="172" fillId="0" borderId="2" xfId="0" applyFont="1" applyBorder="1" applyAlignment="1">
      <alignment horizontal="center" vertical="center" wrapText="1"/>
    </xf>
    <xf numFmtId="0" fontId="169" fillId="0" borderId="2" xfId="0" applyFont="1" applyBorder="1" applyAlignment="1"/>
    <xf numFmtId="0" fontId="171" fillId="0" borderId="2" xfId="0" applyFont="1" applyBorder="1" applyAlignment="1"/>
    <xf numFmtId="0" fontId="169" fillId="0" borderId="2" xfId="0" applyFont="1" applyBorder="1" applyAlignment="1">
      <alignment horizontal="center"/>
    </xf>
    <xf numFmtId="165" fontId="169" fillId="0" borderId="2" xfId="0" applyNumberFormat="1" applyFont="1" applyBorder="1" applyAlignment="1">
      <alignment horizontal="center"/>
    </xf>
    <xf numFmtId="165" fontId="169" fillId="0" borderId="2" xfId="1919" applyNumberFormat="1" applyFont="1" applyBorder="1" applyAlignment="1">
      <alignment horizontal="center"/>
    </xf>
    <xf numFmtId="0" fontId="171" fillId="0" borderId="2" xfId="0" applyFont="1" applyBorder="1" applyAlignment="1">
      <alignment horizontal="center"/>
    </xf>
    <xf numFmtId="165" fontId="171" fillId="0" borderId="2" xfId="1919" applyNumberFormat="1" applyFont="1" applyBorder="1" applyAlignment="1">
      <alignment horizontal="center"/>
    </xf>
    <xf numFmtId="0" fontId="166" fillId="24" borderId="2" xfId="785" applyFont="1" applyFill="1" applyBorder="1" applyAlignment="1">
      <alignment horizontal="center" vertical="center" wrapText="1"/>
    </xf>
    <xf numFmtId="3" fontId="169" fillId="0" borderId="2" xfId="0" applyNumberFormat="1" applyFont="1" applyBorder="1" applyAlignment="1">
      <alignment horizontal="center"/>
    </xf>
    <xf numFmtId="0" fontId="174" fillId="0" borderId="0" xfId="785" applyFont="1"/>
    <xf numFmtId="0" fontId="173" fillId="0" borderId="0" xfId="0" applyFont="1"/>
    <xf numFmtId="0" fontId="168" fillId="0" borderId="0" xfId="0" applyFont="1" applyAlignment="1">
      <alignment horizontal="left"/>
    </xf>
    <xf numFmtId="0" fontId="175" fillId="0" borderId="0" xfId="785" applyFont="1"/>
    <xf numFmtId="0" fontId="171" fillId="0" borderId="0" xfId="0" applyFont="1"/>
    <xf numFmtId="0" fontId="166" fillId="24" borderId="0" xfId="785" applyFont="1" applyFill="1" applyBorder="1" applyAlignment="1">
      <alignment horizontal="center" vertical="center" wrapText="1"/>
    </xf>
    <xf numFmtId="0" fontId="136" fillId="24" borderId="0" xfId="785" applyFont="1" applyFill="1" applyBorder="1" applyAlignment="1">
      <alignment vertical="center" wrapText="1"/>
    </xf>
    <xf numFmtId="0" fontId="177" fillId="24" borderId="0" xfId="785" applyFont="1" applyFill="1" applyBorder="1" applyAlignment="1">
      <alignment vertical="center" wrapText="1"/>
    </xf>
    <xf numFmtId="3" fontId="176" fillId="24" borderId="0" xfId="785" applyNumberFormat="1" applyFont="1" applyFill="1" applyBorder="1" applyAlignment="1">
      <alignment horizontal="center" vertical="center" wrapText="1"/>
    </xf>
    <xf numFmtId="3" fontId="176" fillId="24" borderId="0" xfId="785" applyNumberFormat="1" applyFont="1" applyFill="1" applyBorder="1" applyAlignment="1">
      <alignment horizontal="left" vertical="center" wrapText="1"/>
    </xf>
    <xf numFmtId="3" fontId="176" fillId="24" borderId="0" xfId="785" applyNumberFormat="1" applyFont="1" applyFill="1" applyBorder="1" applyAlignment="1">
      <alignment horizontal="right" vertical="center" wrapText="1"/>
    </xf>
    <xf numFmtId="0" fontId="136" fillId="24" borderId="2" xfId="785" applyFont="1" applyFill="1" applyBorder="1" applyAlignment="1">
      <alignment horizontal="center" vertical="center" wrapText="1"/>
    </xf>
    <xf numFmtId="3" fontId="136" fillId="24" borderId="2" xfId="785" applyNumberFormat="1" applyFont="1" applyFill="1" applyBorder="1" applyAlignment="1">
      <alignment horizontal="center" vertical="center" wrapText="1"/>
    </xf>
    <xf numFmtId="0" fontId="136" fillId="24" borderId="28" xfId="785" applyFont="1" applyFill="1" applyBorder="1" applyAlignment="1">
      <alignment horizontal="left" vertical="center" wrapText="1"/>
    </xf>
    <xf numFmtId="0" fontId="178" fillId="0" borderId="2" xfId="0" applyFont="1" applyBorder="1" applyAlignment="1">
      <alignment horizontal="center" vertical="center" wrapText="1"/>
    </xf>
    <xf numFmtId="0" fontId="179" fillId="24" borderId="28" xfId="785" applyFont="1" applyFill="1" applyBorder="1" applyAlignment="1">
      <alignment horizontal="left" vertical="center" wrapText="1"/>
    </xf>
    <xf numFmtId="3" fontId="177" fillId="24" borderId="2" xfId="785" applyNumberFormat="1" applyFont="1" applyFill="1" applyBorder="1" applyAlignment="1">
      <alignment horizontal="center" vertical="center" wrapText="1"/>
    </xf>
    <xf numFmtId="0" fontId="174" fillId="24" borderId="28" xfId="785" applyFont="1" applyFill="1" applyBorder="1" applyAlignment="1">
      <alignment horizontal="left" vertical="center" wrapText="1"/>
    </xf>
    <xf numFmtId="0" fontId="180" fillId="0" borderId="2" xfId="0" applyFont="1" applyBorder="1" applyAlignment="1">
      <alignment horizontal="center" vertical="center" wrapText="1"/>
    </xf>
    <xf numFmtId="3" fontId="177" fillId="24" borderId="2" xfId="785" quotePrefix="1" applyNumberFormat="1" applyFont="1" applyFill="1" applyBorder="1" applyAlignment="1">
      <alignment horizontal="center" vertical="center" wrapText="1"/>
    </xf>
    <xf numFmtId="0" fontId="177" fillId="24" borderId="28" xfId="785" applyFont="1" applyFill="1" applyBorder="1" applyAlignment="1">
      <alignment horizontal="left" vertical="center" wrapText="1"/>
    </xf>
    <xf numFmtId="0" fontId="136" fillId="24" borderId="2" xfId="785" applyFont="1" applyFill="1" applyBorder="1" applyAlignment="1">
      <alignment horizontal="left" vertical="center" wrapText="1"/>
    </xf>
    <xf numFmtId="0" fontId="177" fillId="24" borderId="2" xfId="785" applyFont="1" applyFill="1" applyBorder="1" applyAlignment="1">
      <alignment horizontal="left" vertical="center" wrapText="1"/>
    </xf>
    <xf numFmtId="3" fontId="176" fillId="24" borderId="2" xfId="785" applyNumberFormat="1" applyFont="1" applyFill="1" applyBorder="1" applyAlignment="1">
      <alignment horizontal="center" vertical="center" wrapText="1"/>
    </xf>
    <xf numFmtId="0" fontId="181" fillId="0" borderId="2" xfId="0" applyFont="1" applyBorder="1" applyAlignment="1">
      <alignment horizontal="center" vertical="center" wrapText="1"/>
    </xf>
    <xf numFmtId="0" fontId="179" fillId="0" borderId="0" xfId="785" applyFont="1"/>
    <xf numFmtId="3" fontId="136" fillId="24" borderId="0" xfId="785" applyNumberFormat="1" applyFont="1" applyFill="1" applyBorder="1" applyAlignment="1">
      <alignment vertical="center" wrapText="1"/>
    </xf>
    <xf numFmtId="3" fontId="177" fillId="24" borderId="2" xfId="1202" applyNumberFormat="1" applyFont="1" applyFill="1" applyBorder="1" applyAlignment="1">
      <alignment horizontal="center" vertical="center" wrapText="1"/>
    </xf>
    <xf numFmtId="3" fontId="136" fillId="24" borderId="2" xfId="785" applyNumberFormat="1" applyFont="1" applyFill="1" applyBorder="1" applyAlignment="1">
      <alignment vertical="center" wrapText="1"/>
    </xf>
    <xf numFmtId="0" fontId="181" fillId="0" borderId="2" xfId="0" applyFont="1" applyBorder="1" applyAlignment="1">
      <alignment vertical="center" wrapText="1"/>
    </xf>
    <xf numFmtId="0" fontId="182" fillId="0" borderId="0" xfId="0" applyFont="1"/>
    <xf numFmtId="0" fontId="182" fillId="0" borderId="2" xfId="0" applyFont="1" applyBorder="1" applyAlignment="1">
      <alignment horizontal="center"/>
    </xf>
    <xf numFmtId="228" fontId="136" fillId="24" borderId="2" xfId="1919" applyNumberFormat="1" applyFont="1" applyFill="1" applyBorder="1" applyAlignment="1">
      <alignment horizontal="center" vertical="center" wrapText="1"/>
    </xf>
    <xf numFmtId="0" fontId="176" fillId="0" borderId="2" xfId="0" applyFont="1" applyBorder="1" applyAlignment="1">
      <alignment horizontal="center" vertical="center"/>
    </xf>
    <xf numFmtId="3" fontId="136" fillId="24" borderId="0" xfId="785" applyNumberFormat="1" applyFont="1" applyFill="1" applyBorder="1" applyAlignment="1">
      <alignment horizontal="right" vertical="center" wrapText="1"/>
    </xf>
    <xf numFmtId="0" fontId="136" fillId="0" borderId="2" xfId="0" applyFont="1" applyBorder="1" applyAlignment="1">
      <alignment horizontal="center" vertical="center"/>
    </xf>
    <xf numFmtId="228" fontId="136" fillId="0" borderId="2" xfId="1919" applyNumberFormat="1" applyFont="1" applyBorder="1" applyAlignment="1">
      <alignment horizontal="center" vertical="center"/>
    </xf>
    <xf numFmtId="0" fontId="136" fillId="0" borderId="2" xfId="0" applyFont="1" applyBorder="1" applyAlignment="1">
      <alignment horizontal="center"/>
    </xf>
    <xf numFmtId="0" fontId="176" fillId="0" borderId="2" xfId="0" applyFont="1" applyBorder="1" applyAlignment="1">
      <alignment horizontal="center"/>
    </xf>
    <xf numFmtId="0" fontId="178" fillId="0" borderId="2" xfId="0" applyFont="1" applyBorder="1" applyAlignment="1">
      <alignment vertical="center" wrapText="1"/>
    </xf>
    <xf numFmtId="165" fontId="136" fillId="24" borderId="2" xfId="1919" applyNumberFormat="1" applyFont="1" applyFill="1" applyBorder="1" applyAlignment="1">
      <alignment vertical="center" wrapText="1"/>
    </xf>
    <xf numFmtId="0" fontId="136" fillId="0" borderId="2" xfId="0" applyFont="1" applyBorder="1" applyAlignment="1"/>
    <xf numFmtId="0" fontId="176" fillId="0" borderId="2" xfId="0" applyFont="1" applyBorder="1" applyAlignment="1"/>
    <xf numFmtId="0" fontId="182" fillId="0" borderId="2" xfId="0" applyFont="1" applyBorder="1" applyAlignment="1"/>
    <xf numFmtId="165" fontId="182" fillId="0" borderId="2" xfId="0" applyNumberFormat="1" applyFont="1" applyBorder="1" applyAlignment="1">
      <alignment horizontal="center"/>
    </xf>
    <xf numFmtId="165" fontId="182" fillId="0" borderId="2" xfId="1919" applyNumberFormat="1" applyFont="1" applyBorder="1" applyAlignment="1">
      <alignment horizontal="center"/>
    </xf>
    <xf numFmtId="0" fontId="171" fillId="0" borderId="2" xfId="0" applyFont="1" applyBorder="1"/>
    <xf numFmtId="219" fontId="174" fillId="0" borderId="0" xfId="785" applyNumberFormat="1" applyFont="1"/>
    <xf numFmtId="0" fontId="136" fillId="0" borderId="2" xfId="0" applyFont="1" applyBorder="1" applyAlignment="1">
      <alignment horizontal="left" vertical="center" wrapText="1"/>
    </xf>
    <xf numFmtId="0" fontId="136" fillId="0" borderId="2" xfId="0" applyFont="1" applyBorder="1" applyAlignment="1">
      <alignment wrapText="1"/>
    </xf>
    <xf numFmtId="228" fontId="182" fillId="0" borderId="2" xfId="0" applyNumberFormat="1" applyFont="1" applyBorder="1" applyAlignment="1">
      <alignment horizontal="center"/>
    </xf>
    <xf numFmtId="228" fontId="182" fillId="0" borderId="2" xfId="1919" applyNumberFormat="1" applyFont="1" applyBorder="1" applyAlignment="1">
      <alignment horizontal="center"/>
    </xf>
    <xf numFmtId="0" fontId="50" fillId="0" borderId="2" xfId="0" applyFont="1" applyBorder="1" applyAlignment="1">
      <alignment horizontal="center" vertical="center"/>
    </xf>
    <xf numFmtId="0" fontId="166" fillId="24" borderId="0" xfId="785" applyFont="1" applyFill="1" applyBorder="1" applyAlignment="1">
      <alignment vertical="center" wrapText="1"/>
    </xf>
    <xf numFmtId="0" fontId="185" fillId="0" borderId="0" xfId="0" applyFont="1"/>
    <xf numFmtId="0" fontId="182" fillId="0" borderId="6" xfId="0" applyFont="1" applyBorder="1" applyAlignment="1"/>
    <xf numFmtId="165" fontId="182" fillId="0" borderId="6" xfId="0" applyNumberFormat="1" applyFont="1" applyBorder="1" applyAlignment="1">
      <alignment horizontal="center"/>
    </xf>
    <xf numFmtId="165" fontId="182" fillId="0" borderId="6" xfId="1919" applyNumberFormat="1" applyFont="1" applyBorder="1" applyAlignment="1">
      <alignment horizontal="center"/>
    </xf>
    <xf numFmtId="0" fontId="182" fillId="0" borderId="6" xfId="0" applyFont="1" applyBorder="1" applyAlignment="1">
      <alignment horizontal="center"/>
    </xf>
    <xf numFmtId="0" fontId="114" fillId="0" borderId="0" xfId="785" applyFont="1"/>
    <xf numFmtId="0" fontId="190" fillId="0" borderId="0" xfId="0" applyFont="1"/>
    <xf numFmtId="0" fontId="163" fillId="24" borderId="0" xfId="785" applyFont="1" applyFill="1" applyBorder="1" applyAlignment="1">
      <alignment vertical="center" wrapText="1"/>
    </xf>
    <xf numFmtId="0" fontId="164" fillId="24" borderId="0" xfId="785" applyFont="1" applyFill="1" applyBorder="1" applyAlignment="1">
      <alignment vertical="center" wrapText="1"/>
    </xf>
    <xf numFmtId="0" fontId="191" fillId="0" borderId="0" xfId="0" applyFont="1"/>
    <xf numFmtId="0" fontId="192" fillId="0" borderId="0" xfId="0" applyFont="1" applyAlignment="1"/>
    <xf numFmtId="0" fontId="193" fillId="0" borderId="0" xfId="0" applyFont="1"/>
    <xf numFmtId="0" fontId="166" fillId="24" borderId="0" xfId="785" applyFont="1" applyFill="1" applyBorder="1" applyAlignment="1">
      <alignment horizontal="center" vertical="center" wrapText="1"/>
    </xf>
    <xf numFmtId="0" fontId="166" fillId="24" borderId="2" xfId="785" applyFont="1" applyFill="1" applyBorder="1" applyAlignment="1">
      <alignment horizontal="center" vertical="center" wrapText="1"/>
    </xf>
    <xf numFmtId="0" fontId="166" fillId="24" borderId="6" xfId="785" applyFont="1" applyFill="1" applyBorder="1" applyAlignment="1">
      <alignment horizontal="center" vertical="center" wrapText="1"/>
    </xf>
    <xf numFmtId="0" fontId="192" fillId="0" borderId="0" xfId="0" applyFont="1"/>
    <xf numFmtId="0" fontId="166" fillId="24" borderId="0" xfId="785" applyFont="1" applyFill="1" applyBorder="1" applyAlignment="1">
      <alignment horizontal="center" vertical="center" wrapText="1"/>
    </xf>
    <xf numFmtId="0" fontId="166" fillId="24" borderId="2" xfId="785" applyFont="1" applyFill="1" applyBorder="1" applyAlignment="1">
      <alignment horizontal="center" vertical="center" wrapText="1"/>
    </xf>
    <xf numFmtId="0" fontId="136" fillId="24" borderId="2" xfId="785" applyFont="1" applyFill="1" applyBorder="1" applyAlignment="1">
      <alignment horizontal="center" vertical="center" wrapText="1"/>
    </xf>
    <xf numFmtId="3" fontId="136" fillId="24" borderId="2" xfId="785" applyNumberFormat="1" applyFont="1" applyFill="1" applyBorder="1" applyAlignment="1">
      <alignment horizontal="left" vertical="center" wrapText="1"/>
    </xf>
    <xf numFmtId="0" fontId="187" fillId="0" borderId="7" xfId="0" applyFont="1" applyBorder="1" applyAlignment="1">
      <alignment horizontal="left"/>
    </xf>
    <xf numFmtId="0" fontId="136" fillId="24" borderId="0" xfId="785" applyFont="1" applyFill="1" applyBorder="1" applyAlignment="1">
      <alignment horizontal="right" vertical="center" wrapText="1"/>
    </xf>
    <xf numFmtId="0" fontId="136" fillId="24" borderId="0" xfId="785" applyFont="1" applyFill="1" applyBorder="1" applyAlignment="1">
      <alignment horizontal="center" vertical="center" wrapText="1"/>
    </xf>
    <xf numFmtId="0" fontId="177" fillId="24" borderId="0" xfId="785" applyFont="1" applyFill="1" applyBorder="1" applyAlignment="1">
      <alignment horizontal="center" vertical="center" wrapText="1"/>
    </xf>
    <xf numFmtId="3" fontId="177" fillId="24" borderId="0" xfId="785" applyNumberFormat="1" applyFont="1" applyFill="1" applyBorder="1" applyAlignment="1">
      <alignment horizontal="center" vertical="center" wrapText="1"/>
    </xf>
    <xf numFmtId="3" fontId="136" fillId="24" borderId="2" xfId="785" applyNumberFormat="1" applyFont="1" applyFill="1" applyBorder="1" applyAlignment="1">
      <alignment horizontal="center" vertical="center" wrapText="1"/>
    </xf>
    <xf numFmtId="0" fontId="166" fillId="24" borderId="0" xfId="785" applyFont="1" applyFill="1" applyBorder="1" applyAlignment="1">
      <alignment horizontal="center" vertical="center" wrapText="1"/>
    </xf>
    <xf numFmtId="3" fontId="177" fillId="24" borderId="0" xfId="785" applyNumberFormat="1" applyFont="1" applyFill="1" applyBorder="1" applyAlignment="1">
      <alignment horizontal="right" vertical="center" wrapText="1"/>
    </xf>
    <xf numFmtId="0" fontId="191" fillId="0" borderId="0" xfId="0" quotePrefix="1" applyFont="1" applyAlignment="1">
      <alignment horizontal="left"/>
    </xf>
    <xf numFmtId="0" fontId="191" fillId="0" borderId="0" xfId="0" quotePrefix="1" applyFont="1" applyBorder="1" applyAlignment="1">
      <alignment horizontal="left"/>
    </xf>
    <xf numFmtId="0" fontId="192" fillId="0" borderId="7" xfId="0" applyFont="1" applyBorder="1" applyAlignment="1">
      <alignment horizontal="left"/>
    </xf>
    <xf numFmtId="0" fontId="186" fillId="24" borderId="0" xfId="785" applyFont="1" applyFill="1" applyBorder="1" applyAlignment="1">
      <alignment horizontal="center" vertical="center" wrapText="1"/>
    </xf>
    <xf numFmtId="0" fontId="186" fillId="24" borderId="0" xfId="785" applyFont="1" applyFill="1" applyBorder="1" applyAlignment="1">
      <alignment horizontal="right" vertical="center" wrapText="1"/>
    </xf>
    <xf numFmtId="3" fontId="177" fillId="24" borderId="38" xfId="785" applyNumberFormat="1" applyFont="1" applyFill="1" applyBorder="1" applyAlignment="1">
      <alignment horizontal="right" vertical="center" wrapText="1"/>
    </xf>
    <xf numFmtId="0" fontId="183" fillId="24" borderId="2" xfId="785" applyFont="1" applyFill="1" applyBorder="1" applyAlignment="1">
      <alignment horizontal="center" vertical="center" wrapText="1"/>
    </xf>
    <xf numFmtId="3" fontId="166" fillId="24" borderId="2" xfId="785" applyNumberFormat="1" applyFont="1" applyFill="1" applyBorder="1" applyAlignment="1">
      <alignment vertical="center" wrapText="1"/>
    </xf>
    <xf numFmtId="0" fontId="166" fillId="24" borderId="2" xfId="785" applyFont="1" applyFill="1" applyBorder="1" applyAlignment="1">
      <alignment vertical="center" wrapText="1"/>
    </xf>
    <xf numFmtId="0" fontId="166" fillId="24" borderId="2" xfId="785" applyFont="1" applyFill="1" applyBorder="1" applyAlignment="1">
      <alignment horizontal="center" vertical="center" wrapText="1"/>
    </xf>
    <xf numFmtId="0" fontId="184" fillId="24" borderId="2" xfId="785" applyFont="1" applyFill="1" applyBorder="1" applyAlignment="1">
      <alignment horizontal="center" vertical="center" wrapText="1"/>
    </xf>
    <xf numFmtId="0" fontId="50" fillId="24" borderId="0" xfId="785" applyFont="1" applyFill="1" applyBorder="1" applyAlignment="1">
      <alignment horizontal="center" vertical="center" wrapText="1"/>
    </xf>
    <xf numFmtId="0" fontId="183" fillId="24" borderId="28" xfId="785" applyFont="1" applyFill="1" applyBorder="1" applyAlignment="1">
      <alignment horizontal="center" vertical="center" wrapText="1"/>
    </xf>
    <xf numFmtId="0" fontId="183" fillId="24" borderId="17" xfId="785" applyFont="1" applyFill="1" applyBorder="1" applyAlignment="1">
      <alignment horizontal="center" vertical="center" wrapText="1"/>
    </xf>
    <xf numFmtId="0" fontId="183" fillId="24" borderId="37" xfId="785" applyFont="1" applyFill="1" applyBorder="1" applyAlignment="1">
      <alignment horizontal="center" vertical="center" wrapText="1"/>
    </xf>
    <xf numFmtId="0" fontId="184" fillId="24" borderId="28" xfId="785" applyFont="1" applyFill="1" applyBorder="1" applyAlignment="1">
      <alignment horizontal="center" vertical="center" wrapText="1"/>
    </xf>
    <xf numFmtId="0" fontId="184" fillId="24" borderId="17" xfId="785" applyFont="1" applyFill="1" applyBorder="1" applyAlignment="1">
      <alignment horizontal="center" vertical="center" wrapText="1"/>
    </xf>
    <xf numFmtId="0" fontId="184" fillId="24" borderId="37" xfId="785" applyFont="1" applyFill="1" applyBorder="1" applyAlignment="1">
      <alignment horizontal="center" vertical="center" wrapText="1"/>
    </xf>
    <xf numFmtId="0" fontId="166" fillId="24" borderId="28" xfId="785" applyFont="1" applyFill="1" applyBorder="1" applyAlignment="1">
      <alignment horizontal="center" vertical="center" wrapText="1"/>
    </xf>
    <xf numFmtId="0" fontId="166" fillId="24" borderId="37" xfId="785" applyFont="1" applyFill="1" applyBorder="1" applyAlignment="1">
      <alignment horizontal="center" vertical="center" wrapText="1"/>
    </xf>
    <xf numFmtId="0" fontId="164" fillId="24" borderId="0" xfId="785" applyFont="1" applyFill="1" applyBorder="1" applyAlignment="1">
      <alignment horizontal="right" vertical="center" wrapText="1" indent="2"/>
    </xf>
    <xf numFmtId="0" fontId="167" fillId="24" borderId="28" xfId="785" applyFont="1" applyFill="1" applyBorder="1" applyAlignment="1">
      <alignment horizontal="center" vertical="center" wrapText="1"/>
    </xf>
    <xf numFmtId="0" fontId="167" fillId="24" borderId="37" xfId="785" applyFont="1" applyFill="1" applyBorder="1" applyAlignment="1">
      <alignment horizontal="center" vertical="center" wrapText="1"/>
    </xf>
    <xf numFmtId="0" fontId="192" fillId="0" borderId="0" xfId="0" applyFont="1" applyAlignment="1">
      <alignment horizontal="left" vertical="center" wrapText="1"/>
    </xf>
    <xf numFmtId="0" fontId="163" fillId="24" borderId="0" xfId="785" applyFont="1" applyFill="1" applyBorder="1" applyAlignment="1">
      <alignment horizontal="center" vertical="center" wrapText="1"/>
    </xf>
    <xf numFmtId="0" fontId="164" fillId="24" borderId="0" xfId="785" applyFont="1" applyFill="1" applyBorder="1" applyAlignment="1">
      <alignment horizontal="center" vertical="center" wrapText="1"/>
    </xf>
    <xf numFmtId="0" fontId="173" fillId="0" borderId="38" xfId="0" applyFont="1" applyBorder="1" applyAlignment="1">
      <alignment horizontal="right"/>
    </xf>
    <xf numFmtId="0" fontId="193" fillId="0" borderId="0" xfId="0" quotePrefix="1" applyFont="1" applyAlignment="1">
      <alignment horizontal="left"/>
    </xf>
    <xf numFmtId="0" fontId="193" fillId="0" borderId="0" xfId="0" applyFont="1" applyAlignment="1">
      <alignment horizontal="left"/>
    </xf>
    <xf numFmtId="0" fontId="191" fillId="0" borderId="0" xfId="0" applyFont="1" applyAlignment="1">
      <alignment horizontal="left"/>
    </xf>
    <xf numFmtId="0" fontId="166" fillId="24" borderId="17" xfId="785" applyFont="1" applyFill="1" applyBorder="1" applyAlignment="1">
      <alignment horizontal="center" vertical="center" wrapText="1"/>
    </xf>
    <xf numFmtId="0" fontId="166" fillId="24" borderId="33" xfId="785" applyFont="1" applyFill="1" applyBorder="1" applyAlignment="1">
      <alignment horizontal="center" vertical="center" wrapText="1"/>
    </xf>
    <xf numFmtId="0" fontId="166" fillId="24" borderId="6" xfId="785" applyFont="1" applyFill="1" applyBorder="1" applyAlignment="1">
      <alignment horizontal="center" vertical="center" wrapText="1"/>
    </xf>
    <xf numFmtId="0" fontId="136" fillId="24" borderId="33" xfId="785" applyFont="1" applyFill="1" applyBorder="1" applyAlignment="1">
      <alignment horizontal="center" vertical="center" wrapText="1"/>
    </xf>
    <xf numFmtId="0" fontId="136" fillId="24" borderId="6" xfId="785" applyFont="1" applyFill="1" applyBorder="1" applyAlignment="1">
      <alignment horizontal="center" vertical="center" wrapText="1"/>
    </xf>
    <xf numFmtId="0" fontId="136" fillId="24" borderId="28" xfId="785" applyFont="1" applyFill="1" applyBorder="1" applyAlignment="1">
      <alignment horizontal="center" vertical="center" wrapText="1"/>
    </xf>
    <xf numFmtId="0" fontId="136" fillId="24" borderId="39" xfId="785" applyFont="1" applyFill="1" applyBorder="1" applyAlignment="1">
      <alignment horizontal="center" vertical="center" wrapText="1"/>
    </xf>
    <xf numFmtId="3" fontId="136" fillId="24" borderId="28" xfId="785" applyNumberFormat="1" applyFont="1" applyFill="1" applyBorder="1" applyAlignment="1">
      <alignment horizontal="left" vertical="center" wrapText="1"/>
    </xf>
    <xf numFmtId="3" fontId="136" fillId="24" borderId="17" xfId="785" applyNumberFormat="1" applyFont="1" applyFill="1" applyBorder="1" applyAlignment="1">
      <alignment horizontal="left" vertical="center" wrapText="1"/>
    </xf>
    <xf numFmtId="0" fontId="176" fillId="24" borderId="0" xfId="785" applyFont="1" applyFill="1" applyBorder="1" applyAlignment="1">
      <alignment horizontal="right" vertical="center" wrapText="1"/>
    </xf>
    <xf numFmtId="3" fontId="177" fillId="24" borderId="38" xfId="785" applyNumberFormat="1" applyFont="1" applyFill="1" applyBorder="1" applyAlignment="1">
      <alignment horizontal="center" vertical="center" wrapText="1"/>
    </xf>
    <xf numFmtId="3" fontId="136" fillId="24" borderId="33" xfId="785" applyNumberFormat="1" applyFont="1" applyFill="1" applyBorder="1" applyAlignment="1">
      <alignment horizontal="center" vertical="center" wrapText="1"/>
    </xf>
    <xf numFmtId="3" fontId="136" fillId="24" borderId="26" xfId="785" applyNumberFormat="1" applyFont="1" applyFill="1" applyBorder="1" applyAlignment="1">
      <alignment horizontal="center" vertical="center" wrapText="1"/>
    </xf>
    <xf numFmtId="3" fontId="136" fillId="24" borderId="6" xfId="785" applyNumberFormat="1" applyFont="1" applyFill="1" applyBorder="1" applyAlignment="1">
      <alignment horizontal="center" vertical="center" wrapText="1"/>
    </xf>
    <xf numFmtId="0" fontId="136" fillId="24" borderId="35" xfId="785" applyFont="1" applyFill="1" applyBorder="1" applyAlignment="1">
      <alignment horizontal="center" vertical="center" wrapText="1"/>
    </xf>
    <xf numFmtId="0" fontId="136" fillId="24" borderId="36" xfId="785" applyFont="1" applyFill="1" applyBorder="1" applyAlignment="1">
      <alignment horizontal="center" vertical="center" wrapText="1"/>
    </xf>
    <xf numFmtId="0" fontId="136" fillId="24" borderId="26" xfId="785" applyFont="1" applyFill="1" applyBorder="1" applyAlignment="1">
      <alignment horizontal="center" vertical="center" wrapText="1"/>
    </xf>
    <xf numFmtId="0" fontId="191" fillId="0" borderId="0" xfId="0" applyFont="1" applyBorder="1" applyAlignment="1">
      <alignment horizontal="center"/>
    </xf>
    <xf numFmtId="0" fontId="188" fillId="24" borderId="2" xfId="785" applyFont="1" applyFill="1" applyBorder="1" applyAlignment="1">
      <alignment horizontal="center" vertical="center" wrapText="1"/>
    </xf>
    <xf numFmtId="0" fontId="186" fillId="24" borderId="2" xfId="785" applyFont="1" applyFill="1" applyBorder="1" applyAlignment="1">
      <alignment horizontal="center" vertical="center" wrapText="1"/>
    </xf>
    <xf numFmtId="0" fontId="191" fillId="0" borderId="7" xfId="0" applyFont="1" applyBorder="1" applyAlignment="1">
      <alignment horizontal="left" wrapText="1"/>
    </xf>
    <xf numFmtId="0" fontId="167" fillId="24" borderId="2" xfId="785" applyFont="1" applyFill="1" applyBorder="1" applyAlignment="1">
      <alignment horizontal="center" vertical="center" wrapText="1"/>
    </xf>
    <xf numFmtId="0" fontId="189" fillId="0" borderId="2" xfId="0" applyFont="1" applyBorder="1" applyAlignment="1">
      <alignment horizontal="center" vertical="center" wrapText="1"/>
    </xf>
    <xf numFmtId="0" fontId="196" fillId="24" borderId="40" xfId="785" quotePrefix="1" applyFont="1" applyFill="1" applyBorder="1" applyAlignment="1">
      <alignment horizontal="left" vertical="center" wrapText="1"/>
    </xf>
    <xf numFmtId="0" fontId="196" fillId="24" borderId="0" xfId="785" quotePrefix="1" applyFont="1" applyFill="1" applyBorder="1" applyAlignment="1">
      <alignment horizontal="left" vertical="center" wrapText="1"/>
    </xf>
    <xf numFmtId="0" fontId="182" fillId="0" borderId="0" xfId="0" quotePrefix="1" applyFont="1" applyAlignment="1">
      <alignment horizontal="left"/>
    </xf>
    <xf numFmtId="0" fontId="182" fillId="0" borderId="0" xfId="0" applyFont="1" applyAlignment="1">
      <alignment horizontal="left"/>
    </xf>
    <xf numFmtId="0" fontId="194" fillId="0" borderId="40" xfId="0" quotePrefix="1" applyFont="1" applyBorder="1" applyAlignment="1">
      <alignment horizontal="left" vertical="center" wrapText="1"/>
    </xf>
    <xf numFmtId="0" fontId="194" fillId="0" borderId="0" xfId="0" quotePrefix="1" applyFont="1" applyBorder="1" applyAlignment="1">
      <alignment horizontal="left" vertical="center" wrapText="1"/>
    </xf>
    <xf numFmtId="0" fontId="195" fillId="24" borderId="40" xfId="785" quotePrefix="1" applyFont="1" applyFill="1" applyBorder="1" applyAlignment="1">
      <alignment horizontal="left" vertical="center" wrapText="1"/>
    </xf>
    <xf numFmtId="0" fontId="195" fillId="24" borderId="0" xfId="785" quotePrefix="1" applyFont="1" applyFill="1" applyBorder="1" applyAlignment="1">
      <alignment horizontal="left" vertical="center" wrapText="1"/>
    </xf>
    <xf numFmtId="0" fontId="171" fillId="0" borderId="7" xfId="0" applyFont="1" applyBorder="1" applyAlignment="1">
      <alignment horizontal="left" wrapText="1"/>
    </xf>
    <xf numFmtId="0" fontId="188" fillId="24" borderId="28" xfId="785" applyFont="1" applyFill="1" applyBorder="1" applyAlignment="1">
      <alignment horizontal="center" vertical="center" wrapText="1"/>
    </xf>
    <xf numFmtId="0" fontId="188" fillId="24" borderId="37" xfId="785" applyFont="1" applyFill="1" applyBorder="1" applyAlignment="1">
      <alignment horizontal="center" vertical="center" wrapText="1"/>
    </xf>
    <xf numFmtId="0" fontId="186" fillId="24" borderId="28" xfId="785" applyFont="1" applyFill="1" applyBorder="1" applyAlignment="1">
      <alignment horizontal="center" vertical="center" wrapText="1"/>
    </xf>
    <xf numFmtId="0" fontId="186" fillId="24" borderId="37" xfId="785" applyFont="1" applyFill="1" applyBorder="1" applyAlignment="1">
      <alignment horizontal="center" vertical="center" wrapText="1"/>
    </xf>
    <xf numFmtId="0" fontId="171" fillId="0" borderId="0" xfId="0" quotePrefix="1" applyFont="1" applyBorder="1" applyAlignment="1">
      <alignment horizontal="left"/>
    </xf>
    <xf numFmtId="0" fontId="50" fillId="0" borderId="0" xfId="0" quotePrefix="1" applyFont="1" applyAlignment="1">
      <alignment horizontal="left"/>
    </xf>
    <xf numFmtId="0" fontId="171" fillId="0" borderId="0" xfId="0" quotePrefix="1" applyFont="1" applyAlignment="1">
      <alignment horizontal="left"/>
    </xf>
    <xf numFmtId="0" fontId="173" fillId="0" borderId="38" xfId="0" applyFont="1" applyBorder="1" applyAlignment="1">
      <alignment horizontal="center"/>
    </xf>
    <xf numFmtId="0" fontId="193" fillId="24" borderId="0" xfId="785" applyFont="1" applyFill="1" applyBorder="1" applyAlignment="1">
      <alignment horizontal="center" vertical="center" wrapText="1"/>
    </xf>
    <xf numFmtId="228" fontId="171" fillId="0" borderId="2" xfId="1919" applyNumberFormat="1" applyFont="1" applyBorder="1" applyAlignment="1">
      <alignment horizontal="center"/>
    </xf>
    <xf numFmtId="165" fontId="171" fillId="0" borderId="2" xfId="0" applyNumberFormat="1" applyFont="1" applyBorder="1" applyAlignment="1">
      <alignment horizontal="center"/>
    </xf>
    <xf numFmtId="0" fontId="190" fillId="0" borderId="0" xfId="0" applyFont="1" applyAlignment="1">
      <alignment horizontal="center"/>
    </xf>
    <xf numFmtId="3" fontId="166" fillId="24" borderId="2" xfId="785" applyNumberFormat="1" applyFont="1" applyFill="1" applyBorder="1" applyAlignment="1">
      <alignment horizontal="center" vertical="center" wrapText="1"/>
    </xf>
    <xf numFmtId="0" fontId="182" fillId="0" borderId="0" xfId="0" applyFont="1" applyAlignment="1">
      <alignment horizontal="center"/>
    </xf>
    <xf numFmtId="0" fontId="171" fillId="0" borderId="0" xfId="0" applyFont="1" applyAlignment="1">
      <alignment horizontal="center"/>
    </xf>
    <xf numFmtId="0" fontId="192" fillId="0" borderId="0" xfId="0" applyFont="1" applyAlignment="1">
      <alignment horizontal="center"/>
    </xf>
    <xf numFmtId="0" fontId="182" fillId="0" borderId="6" xfId="0" applyFont="1" applyBorder="1" applyAlignment="1">
      <alignment horizontal="center" vertical="center"/>
    </xf>
    <xf numFmtId="0" fontId="182" fillId="0" borderId="6" xfId="0" applyFont="1" applyBorder="1" applyAlignment="1">
      <alignment vertical="center"/>
    </xf>
    <xf numFmtId="165" fontId="182" fillId="0" borderId="6" xfId="0" applyNumberFormat="1" applyFont="1" applyBorder="1" applyAlignment="1">
      <alignment horizontal="center" vertical="center"/>
    </xf>
    <xf numFmtId="165" fontId="182" fillId="0" borderId="6" xfId="1919" applyNumberFormat="1" applyFont="1" applyBorder="1" applyAlignment="1">
      <alignment horizontal="center" vertical="center"/>
    </xf>
    <xf numFmtId="0" fontId="182" fillId="0" borderId="0" xfId="0" applyFont="1" applyAlignment="1">
      <alignment vertical="center"/>
    </xf>
    <xf numFmtId="0" fontId="171" fillId="0" borderId="2" xfId="0" applyFont="1" applyBorder="1" applyAlignment="1">
      <alignment horizontal="center" vertical="center"/>
    </xf>
    <xf numFmtId="0" fontId="171" fillId="0" borderId="2" xfId="0" applyFont="1" applyBorder="1" applyAlignment="1">
      <alignment vertical="center"/>
    </xf>
    <xf numFmtId="165" fontId="182" fillId="0" borderId="2" xfId="0" applyNumberFormat="1" applyFont="1" applyBorder="1" applyAlignment="1">
      <alignment horizontal="center" vertical="center"/>
    </xf>
    <xf numFmtId="165" fontId="182" fillId="0" borderId="2" xfId="1919" applyNumberFormat="1" applyFont="1" applyBorder="1" applyAlignment="1">
      <alignment horizontal="center" vertical="center"/>
    </xf>
    <xf numFmtId="0" fontId="171" fillId="0" borderId="0" xfId="0" applyFont="1" applyAlignment="1">
      <alignment vertical="center"/>
    </xf>
    <xf numFmtId="0" fontId="198" fillId="0" borderId="2" xfId="0" applyFont="1" applyBorder="1" applyAlignment="1">
      <alignment horizontal="center" vertical="center" wrapText="1"/>
    </xf>
    <xf numFmtId="0" fontId="197" fillId="0" borderId="2" xfId="0" applyFont="1" applyBorder="1" applyAlignment="1">
      <alignment vertical="center"/>
    </xf>
    <xf numFmtId="165" fontId="197" fillId="0" borderId="2" xfId="0" applyNumberFormat="1" applyFont="1" applyBorder="1" applyAlignment="1">
      <alignment horizontal="center" vertical="center"/>
    </xf>
    <xf numFmtId="165" fontId="197" fillId="0" borderId="2" xfId="1919" applyNumberFormat="1" applyFont="1" applyBorder="1" applyAlignment="1">
      <alignment horizontal="center" vertical="center"/>
    </xf>
    <xf numFmtId="0" fontId="197" fillId="0" borderId="2" xfId="0" applyFont="1" applyBorder="1" applyAlignment="1">
      <alignment horizontal="center" vertical="center"/>
    </xf>
    <xf numFmtId="0" fontId="197" fillId="0" borderId="0" xfId="0" applyFont="1" applyAlignment="1">
      <alignment vertical="center"/>
    </xf>
    <xf numFmtId="0" fontId="190" fillId="0" borderId="2" xfId="0" applyFont="1" applyBorder="1" applyAlignment="1">
      <alignment vertical="center"/>
    </xf>
    <xf numFmtId="165" fontId="190" fillId="0" borderId="2" xfId="1919" applyNumberFormat="1" applyFont="1" applyBorder="1" applyAlignment="1">
      <alignment horizontal="center" vertical="center"/>
    </xf>
    <xf numFmtId="0" fontId="190" fillId="0" borderId="2" xfId="0" applyFont="1" applyBorder="1" applyAlignment="1">
      <alignment horizontal="center" vertical="center"/>
    </xf>
    <xf numFmtId="0" fontId="190" fillId="0" borderId="0" xfId="0" applyFont="1" applyAlignment="1">
      <alignment vertical="center"/>
    </xf>
    <xf numFmtId="0" fontId="168" fillId="0" borderId="0" xfId="0" applyFont="1" applyAlignment="1">
      <alignment horizontal="center"/>
    </xf>
    <xf numFmtId="165" fontId="190" fillId="0" borderId="2" xfId="0" applyNumberFormat="1" applyFont="1" applyBorder="1" applyAlignment="1">
      <alignment horizontal="center" vertical="center"/>
    </xf>
  </cellXfs>
  <cellStyles count="1920">
    <cellStyle name="_x0001_" xfId="1"/>
    <cellStyle name="###.###.###" xfId="2"/>
    <cellStyle name="#,##0" xfId="3"/>
    <cellStyle name="." xfId="4"/>
    <cellStyle name=". 2" xfId="5"/>
    <cellStyle name=". 2 2" xfId="6"/>
    <cellStyle name=". 2 3" xfId="7"/>
    <cellStyle name=". 3" xfId="8"/>
    <cellStyle name=". 3 2" xfId="9"/>
    <cellStyle name=". 3 3" xfId="10"/>
    <cellStyle name="??" xfId="11"/>
    <cellStyle name="?? [0.00]_ Att. 1- Cover" xfId="12"/>
    <cellStyle name="?? [0]" xfId="13"/>
    <cellStyle name="?_x001d_??%U©÷u&amp;H©÷9_x0008_? s_x000a__x0007__x0001__x0001_" xfId="14"/>
    <cellStyle name="???? [0.00]_PRODUCT DETAIL Q1" xfId="15"/>
    <cellStyle name="????_PRODUCT DETAIL Q1" xfId="16"/>
    <cellStyle name="???[0]_?? DI" xfId="17"/>
    <cellStyle name="???_?? DI" xfId="18"/>
    <cellStyle name="??[0]_BRE" xfId="19"/>
    <cellStyle name="??_ Att. 1- Cover" xfId="20"/>
    <cellStyle name="??A? [0]_ÿÿÿÿÿÿ_1_¢¬???¢â? " xfId="21"/>
    <cellStyle name="??A?_ÿÿÿÿÿÿ_1_¢¬???¢â? " xfId="22"/>
    <cellStyle name="?¡±¢¥?_?¨ù??¢´¢¥_¢¬???¢â? " xfId="23"/>
    <cellStyle name="?ðÇ%U?&amp;H?_x0008_?s_x000a__x0007__x0001__x0001_" xfId="24"/>
    <cellStyle name="_56 - 2015 - BAO BO" xfId="25"/>
    <cellStyle name="_Bang Chi tieu (2)" xfId="26"/>
    <cellStyle name="_x0001__DU TOAN - THANG 8" xfId="27"/>
    <cellStyle name="_x0001__Du toan 2014" xfId="28"/>
    <cellStyle name="_x0001__DU TOAN 2014 (XA+HUYEN)" xfId="29"/>
    <cellStyle name="_KT (2)" xfId="30"/>
    <cellStyle name="_KT (2)_1" xfId="31"/>
    <cellStyle name="_KT (2)_1_DU TOAN - THANG 8" xfId="32"/>
    <cellStyle name="_KT (2)_1_Du toan 2014" xfId="33"/>
    <cellStyle name="_KT (2)_1_DU TOAN 2014 (XA+HUYEN)" xfId="34"/>
    <cellStyle name="_KT (2)_1_du TOAN nam 2014 (49)" xfId="35"/>
    <cellStyle name="_KT (2)_1_phu luc 2013" xfId="36"/>
    <cellStyle name="_KT (2)_1_PL KEM THEO CV XDDT" xfId="37"/>
    <cellStyle name="_KT (2)_1_TONG HOP CCTL - KHOI XA" xfId="38"/>
    <cellStyle name="_KT (2)_1_TONG HOP CCTL KHOI XA 2" xfId="39"/>
    <cellStyle name="_KT (2)_1_Trung tam Van hoa  TT&amp;TTN" xfId="40"/>
    <cellStyle name="_KT (2)_1_Worksheet in TT90-2013-tt-btc" xfId="41"/>
    <cellStyle name="_KT (2)_2" xfId="42"/>
    <cellStyle name="_KT (2)_2_TG-TH" xfId="43"/>
    <cellStyle name="_KT (2)_2_TG-TH_DU TOAN - THANG 8" xfId="44"/>
    <cellStyle name="_KT (2)_2_TG-TH_Du toan 2014" xfId="45"/>
    <cellStyle name="_KT (2)_2_TG-TH_DU TOAN 2014 (XA+HUYEN)" xfId="46"/>
    <cellStyle name="_KT (2)_2_TG-TH_du TOAN nam 2014 (49)" xfId="47"/>
    <cellStyle name="_KT (2)_2_TG-TH_phu luc 2013" xfId="48"/>
    <cellStyle name="_KT (2)_2_TG-TH_PL KEM THEO CV XDDT" xfId="49"/>
    <cellStyle name="_KT (2)_2_TG-TH_TONG HOP CCTL - KHOI XA" xfId="50"/>
    <cellStyle name="_KT (2)_2_TG-TH_TONG HOP CCTL KHOI XA 2" xfId="51"/>
    <cellStyle name="_KT (2)_2_TG-TH_Trung tam Van hoa  TT&amp;TTN" xfId="52"/>
    <cellStyle name="_KT (2)_2_TG-TH_Worksheet in TT90-2013-tt-btc" xfId="53"/>
    <cellStyle name="_KT (2)_3" xfId="54"/>
    <cellStyle name="_KT (2)_3_TG-TH" xfId="55"/>
    <cellStyle name="_KT (2)_3_TG-TH_DU TOAN - THANG 8" xfId="56"/>
    <cellStyle name="_KT (2)_3_TG-TH_Du toan 2014" xfId="57"/>
    <cellStyle name="_KT (2)_3_TG-TH_DU TOAN 2014 (XA+HUYEN)" xfId="58"/>
    <cellStyle name="_KT (2)_3_TG-TH_du TOAN nam 2014 (49)" xfId="59"/>
    <cellStyle name="_KT (2)_3_TG-TH_phu luc 2013" xfId="60"/>
    <cellStyle name="_KT (2)_3_TG-TH_PL KEM THEO CV XDDT" xfId="61"/>
    <cellStyle name="_KT (2)_3_TG-TH_TONG HOP CCTL - KHOI XA" xfId="62"/>
    <cellStyle name="_KT (2)_3_TG-TH_TONG HOP CCTL KHOI XA 2" xfId="63"/>
    <cellStyle name="_KT (2)_3_TG-TH_Trung tam Van hoa  TT&amp;TTN" xfId="64"/>
    <cellStyle name="_KT (2)_3_TG-TH_Vốnđầu tư Chính1" xfId="65"/>
    <cellStyle name="_KT (2)_3_TG-TH_Worksheet in TT90-2013-tt-btc" xfId="66"/>
    <cellStyle name="_KT (2)_4" xfId="67"/>
    <cellStyle name="_KT (2)_4_DU TOAN - THANG 8" xfId="68"/>
    <cellStyle name="_KT (2)_4_Du toan 2014" xfId="69"/>
    <cellStyle name="_KT (2)_4_DU TOAN 2014 (XA+HUYEN)" xfId="70"/>
    <cellStyle name="_KT (2)_4_du TOAN nam 2014 (49)" xfId="71"/>
    <cellStyle name="_KT (2)_4_phu luc 2013" xfId="72"/>
    <cellStyle name="_KT (2)_4_PL KEM THEO CV XDDT" xfId="73"/>
    <cellStyle name="_KT (2)_4_TG-TH" xfId="74"/>
    <cellStyle name="_KT (2)_4_TONG HOP CCTL - KHOI XA" xfId="75"/>
    <cellStyle name="_KT (2)_4_TONG HOP CCTL KHOI XA 2" xfId="76"/>
    <cellStyle name="_KT (2)_4_Trung tam Van hoa  TT&amp;TTN" xfId="77"/>
    <cellStyle name="_KT (2)_4_Worksheet in TT90-2013-tt-btc" xfId="78"/>
    <cellStyle name="_KT (2)_5" xfId="79"/>
    <cellStyle name="_KT (2)_5_DU TOAN - THANG 8" xfId="80"/>
    <cellStyle name="_KT (2)_5_Du toan 2014" xfId="81"/>
    <cellStyle name="_KT (2)_5_DU TOAN 2014 (XA+HUYEN)" xfId="82"/>
    <cellStyle name="_KT (2)_5_du TOAN nam 2014 (49)" xfId="83"/>
    <cellStyle name="_KT (2)_5_phu luc 2013" xfId="84"/>
    <cellStyle name="_KT (2)_5_PL KEM THEO CV XDDT" xfId="85"/>
    <cellStyle name="_KT (2)_5_TONG HOP CCTL - KHOI XA" xfId="86"/>
    <cellStyle name="_KT (2)_5_TONG HOP CCTL KHOI XA 2" xfId="87"/>
    <cellStyle name="_KT (2)_5_Trung tam Van hoa  TT&amp;TTN" xfId="88"/>
    <cellStyle name="_KT (2)_5_Worksheet in TT90-2013-tt-btc" xfId="89"/>
    <cellStyle name="_KT (2)_DU TOAN - THANG 8" xfId="90"/>
    <cellStyle name="_KT (2)_Du toan 2014" xfId="91"/>
    <cellStyle name="_KT (2)_DU TOAN 2014 (XA+HUYEN)" xfId="92"/>
    <cellStyle name="_KT (2)_du TOAN nam 2014 (49)" xfId="93"/>
    <cellStyle name="_KT (2)_phu luc 2013" xfId="94"/>
    <cellStyle name="_KT (2)_PL KEM THEO CV XDDT" xfId="95"/>
    <cellStyle name="_KT (2)_TG-TH" xfId="96"/>
    <cellStyle name="_KT (2)_TONG HOP CCTL - KHOI XA" xfId="97"/>
    <cellStyle name="_KT (2)_TONG HOP CCTL KHOI XA 2" xfId="98"/>
    <cellStyle name="_KT (2)_Trung tam Van hoa  TT&amp;TTN" xfId="99"/>
    <cellStyle name="_KT (2)_Vốnđầu tư Chính1" xfId="100"/>
    <cellStyle name="_KT (2)_Worksheet in TT90-2013-tt-btc" xfId="101"/>
    <cellStyle name="_KT_TG" xfId="102"/>
    <cellStyle name="_KT_TG_1" xfId="103"/>
    <cellStyle name="_KT_TG_1_DU TOAN - THANG 8" xfId="104"/>
    <cellStyle name="_KT_TG_1_Du toan 2014" xfId="105"/>
    <cellStyle name="_KT_TG_1_DU TOAN 2014 (XA+HUYEN)" xfId="106"/>
    <cellStyle name="_KT_TG_1_du TOAN nam 2014 (49)" xfId="107"/>
    <cellStyle name="_KT_TG_1_phu luc 2013" xfId="108"/>
    <cellStyle name="_KT_TG_1_PL KEM THEO CV XDDT" xfId="109"/>
    <cellStyle name="_KT_TG_1_TONG HOP CCTL - KHOI XA" xfId="110"/>
    <cellStyle name="_KT_TG_1_TONG HOP CCTL KHOI XA 2" xfId="111"/>
    <cellStyle name="_KT_TG_1_Trung tam Van hoa  TT&amp;TTN" xfId="112"/>
    <cellStyle name="_KT_TG_1_Worksheet in TT90-2013-tt-btc" xfId="113"/>
    <cellStyle name="_KT_TG_2" xfId="114"/>
    <cellStyle name="_KT_TG_2_DU TOAN - THANG 8" xfId="115"/>
    <cellStyle name="_KT_TG_2_Du toan 2014" xfId="116"/>
    <cellStyle name="_KT_TG_2_DU TOAN 2014 (XA+HUYEN)" xfId="117"/>
    <cellStyle name="_KT_TG_2_du TOAN nam 2014 (49)" xfId="118"/>
    <cellStyle name="_KT_TG_2_phu luc 2013" xfId="119"/>
    <cellStyle name="_KT_TG_2_PL KEM THEO CV XDDT" xfId="120"/>
    <cellStyle name="_KT_TG_2_TONG HOP CCTL - KHOI XA" xfId="121"/>
    <cellStyle name="_KT_TG_2_TONG HOP CCTL KHOI XA 2" xfId="122"/>
    <cellStyle name="_KT_TG_2_Trung tam Van hoa  TT&amp;TTN" xfId="123"/>
    <cellStyle name="_KT_TG_2_Worksheet in TT90-2013-tt-btc" xfId="124"/>
    <cellStyle name="_KT_TG_3" xfId="125"/>
    <cellStyle name="_KT_TG_4" xfId="126"/>
    <cellStyle name="_KT_TG_4_DU TOAN - THANG 8" xfId="127"/>
    <cellStyle name="_KT_TG_4_Du toan 2014" xfId="128"/>
    <cellStyle name="_KT_TG_4_DU TOAN 2014 (XA+HUYEN)" xfId="129"/>
    <cellStyle name="_KT_TG_4_du TOAN nam 2014 (49)" xfId="130"/>
    <cellStyle name="_KT_TG_4_phu luc 2013" xfId="131"/>
    <cellStyle name="_KT_TG_4_PL KEM THEO CV XDDT" xfId="132"/>
    <cellStyle name="_KT_TG_4_TONG HOP CCTL - KHOI XA" xfId="133"/>
    <cellStyle name="_KT_TG_4_TONG HOP CCTL KHOI XA 2" xfId="134"/>
    <cellStyle name="_KT_TG_4_Trung tam Van hoa  TT&amp;TTN" xfId="135"/>
    <cellStyle name="_KT_TG_4_Worksheet in TT90-2013-tt-btc" xfId="136"/>
    <cellStyle name="_x0001__phu luc 2013" xfId="137"/>
    <cellStyle name="_x0001__PL KEM THEO CV XDDT" xfId="138"/>
    <cellStyle name="_TG-TH" xfId="139"/>
    <cellStyle name="_TG-TH_1" xfId="140"/>
    <cellStyle name="_TG-TH_1_DU TOAN - THANG 8" xfId="141"/>
    <cellStyle name="_TG-TH_1_Du toan 2014" xfId="142"/>
    <cellStyle name="_TG-TH_1_DU TOAN 2014 (XA+HUYEN)" xfId="143"/>
    <cellStyle name="_TG-TH_1_du TOAN nam 2014 (49)" xfId="144"/>
    <cellStyle name="_TG-TH_1_phu luc 2013" xfId="145"/>
    <cellStyle name="_TG-TH_1_PL KEM THEO CV XDDT" xfId="146"/>
    <cellStyle name="_TG-TH_1_TONG HOP CCTL - KHOI XA" xfId="147"/>
    <cellStyle name="_TG-TH_1_TONG HOP CCTL KHOI XA 2" xfId="148"/>
    <cellStyle name="_TG-TH_1_Trung tam Van hoa  TT&amp;TTN" xfId="149"/>
    <cellStyle name="_TG-TH_1_Worksheet in TT90-2013-tt-btc" xfId="150"/>
    <cellStyle name="_TG-TH_2" xfId="151"/>
    <cellStyle name="_TG-TH_2_DU TOAN - THANG 8" xfId="152"/>
    <cellStyle name="_TG-TH_2_Du toan 2014" xfId="153"/>
    <cellStyle name="_TG-TH_2_DU TOAN 2014 (XA+HUYEN)" xfId="154"/>
    <cellStyle name="_TG-TH_2_du TOAN nam 2014 (49)" xfId="155"/>
    <cellStyle name="_TG-TH_2_phu luc 2013" xfId="156"/>
    <cellStyle name="_TG-TH_2_PL KEM THEO CV XDDT" xfId="157"/>
    <cellStyle name="_TG-TH_2_TONG HOP CCTL - KHOI XA" xfId="158"/>
    <cellStyle name="_TG-TH_2_TONG HOP CCTL KHOI XA 2" xfId="159"/>
    <cellStyle name="_TG-TH_2_Trung tam Van hoa  TT&amp;TTN" xfId="160"/>
    <cellStyle name="_TG-TH_2_Worksheet in TT90-2013-tt-btc" xfId="161"/>
    <cellStyle name="_TG-TH_3" xfId="162"/>
    <cellStyle name="_TG-TH_3_DU TOAN - THANG 8" xfId="163"/>
    <cellStyle name="_TG-TH_3_Du toan 2014" xfId="164"/>
    <cellStyle name="_TG-TH_3_DU TOAN 2014 (XA+HUYEN)" xfId="165"/>
    <cellStyle name="_TG-TH_3_du TOAN nam 2014 (49)" xfId="166"/>
    <cellStyle name="_TG-TH_3_phu luc 2013" xfId="167"/>
    <cellStyle name="_TG-TH_3_PL KEM THEO CV XDDT" xfId="168"/>
    <cellStyle name="_TG-TH_3_TONG HOP CCTL - KHOI XA" xfId="169"/>
    <cellStyle name="_TG-TH_3_TONG HOP CCTL KHOI XA 2" xfId="170"/>
    <cellStyle name="_TG-TH_3_Trung tam Van hoa  TT&amp;TTN" xfId="171"/>
    <cellStyle name="_TG-TH_3_Worksheet in TT90-2013-tt-btc" xfId="172"/>
    <cellStyle name="_TG-TH_4" xfId="173"/>
    <cellStyle name="_x0001__TONG HOP CCTL - KHOI XA" xfId="174"/>
    <cellStyle name="_x0001__TONG HOP CCTL KHOI XA 2" xfId="175"/>
    <cellStyle name="_x0001__Trung tam Van hoa  TT&amp;TTN" xfId="176"/>
    <cellStyle name="_Vốnđầu tư Chính1" xfId="177"/>
    <cellStyle name="_x0001__Worksheet in TT90-2013-tt-btc" xfId="178"/>
    <cellStyle name="~1" xfId="179"/>
    <cellStyle name="0" xfId="180"/>
    <cellStyle name="0.0" xfId="181"/>
    <cellStyle name="0.00" xfId="182"/>
    <cellStyle name="1" xfId="183"/>
    <cellStyle name="1_Chi " xfId="184"/>
    <cellStyle name="1_DT 2010-Dong  Nai-V2" xfId="185"/>
    <cellStyle name="1_Vinh Phuc2010-V1" xfId="186"/>
    <cellStyle name="15" xfId="187"/>
    <cellStyle name="¹éºÐÀ²_      " xfId="188"/>
    <cellStyle name="2" xfId="189"/>
    <cellStyle name="20" xfId="190"/>
    <cellStyle name="20% - Accent1 2" xfId="191"/>
    <cellStyle name="20% - Accent1 3" xfId="192"/>
    <cellStyle name="20% - Accent2 2" xfId="193"/>
    <cellStyle name="20% - Accent2 3" xfId="194"/>
    <cellStyle name="20% - Accent3 2" xfId="195"/>
    <cellStyle name="20% - Accent3 3" xfId="196"/>
    <cellStyle name="20% - Accent4 2" xfId="197"/>
    <cellStyle name="20% - Accent4 3" xfId="198"/>
    <cellStyle name="20% - Accent5 2" xfId="199"/>
    <cellStyle name="20% - Accent5 3" xfId="200"/>
    <cellStyle name="20% - Accent6 2" xfId="201"/>
    <cellStyle name="20% - Accent6 3" xfId="202"/>
    <cellStyle name="20% - Nhấn1" xfId="203"/>
    <cellStyle name="20% - Nhấn2" xfId="204"/>
    <cellStyle name="20% - Nhấn3" xfId="205"/>
    <cellStyle name="20% - Nhấn4" xfId="206"/>
    <cellStyle name="20% - Nhấn5" xfId="207"/>
    <cellStyle name="20% - Nhấn6" xfId="208"/>
    <cellStyle name="3" xfId="209"/>
    <cellStyle name="4" xfId="210"/>
    <cellStyle name="40% - Accent1 2" xfId="211"/>
    <cellStyle name="40% - Accent1 3" xfId="212"/>
    <cellStyle name="40% - Accent2 2" xfId="213"/>
    <cellStyle name="40% - Accent2 3" xfId="214"/>
    <cellStyle name="40% - Accent3 2" xfId="215"/>
    <cellStyle name="40% - Accent3 3" xfId="216"/>
    <cellStyle name="40% - Accent4 2" xfId="217"/>
    <cellStyle name="40% - Accent4 3" xfId="218"/>
    <cellStyle name="40% - Accent5 2" xfId="219"/>
    <cellStyle name="40% - Accent5 3" xfId="220"/>
    <cellStyle name="40% - Accent6 2" xfId="221"/>
    <cellStyle name="40% - Accent6 3" xfId="222"/>
    <cellStyle name="40% - Nhấn1" xfId="223"/>
    <cellStyle name="40% - Nhấn2" xfId="224"/>
    <cellStyle name="40% - Nhấn3" xfId="225"/>
    <cellStyle name="40% - Nhấn4" xfId="226"/>
    <cellStyle name="40% - Nhấn5" xfId="227"/>
    <cellStyle name="40% - Nhấn6" xfId="228"/>
    <cellStyle name="60% - Accent1 2" xfId="229"/>
    <cellStyle name="60% - Accent1 3" xfId="230"/>
    <cellStyle name="60% - Accent2 2" xfId="231"/>
    <cellStyle name="60% - Accent2 3" xfId="232"/>
    <cellStyle name="60% - Accent3 2" xfId="233"/>
    <cellStyle name="60% - Accent3 3" xfId="234"/>
    <cellStyle name="60% - Accent4 2" xfId="235"/>
    <cellStyle name="60% - Accent4 3" xfId="236"/>
    <cellStyle name="60% - Accent5 2" xfId="237"/>
    <cellStyle name="60% - Accent5 3" xfId="238"/>
    <cellStyle name="60% - Accent6 2" xfId="239"/>
    <cellStyle name="60% - Accent6 3" xfId="240"/>
    <cellStyle name="60% - Nhấn1" xfId="241"/>
    <cellStyle name="60% - Nhấn2" xfId="242"/>
    <cellStyle name="60% - Nhấn3" xfId="243"/>
    <cellStyle name="60% - Nhấn4" xfId="244"/>
    <cellStyle name="60% - Nhấn5" xfId="245"/>
    <cellStyle name="60% - Nhấn6" xfId="246"/>
    <cellStyle name="Accent1 2" xfId="247"/>
    <cellStyle name="Accent1 3" xfId="248"/>
    <cellStyle name="Accent2 2" xfId="249"/>
    <cellStyle name="Accent2 3" xfId="250"/>
    <cellStyle name="Accent3 2" xfId="251"/>
    <cellStyle name="Accent3 3" xfId="252"/>
    <cellStyle name="Accent4 2" xfId="253"/>
    <cellStyle name="Accent4 3" xfId="254"/>
    <cellStyle name="Accent5 2" xfId="255"/>
    <cellStyle name="Accent5 3" xfId="256"/>
    <cellStyle name="Accent6 2" xfId="257"/>
    <cellStyle name="Accent6 3" xfId="258"/>
    <cellStyle name="ÅëÈ­ [0]_      " xfId="259"/>
    <cellStyle name="AeE­ [0]_INQUIRY ¿?¾÷AßAø " xfId="260"/>
    <cellStyle name="ÅëÈ­ [0]_laroux" xfId="261"/>
    <cellStyle name="ÅëÈ­_      " xfId="262"/>
    <cellStyle name="AeE­_INQUIRY ¿?¾÷AßAø " xfId="263"/>
    <cellStyle name="ÅëÈ­_L601CPT" xfId="264"/>
    <cellStyle name="args.style" xfId="265"/>
    <cellStyle name="ÄÞ¸¶ [0]_      " xfId="266"/>
    <cellStyle name="AÞ¸¶ [0]_INQUIRY ¿?¾÷AßAø " xfId="267"/>
    <cellStyle name="ÄÞ¸¶ [0]_L601CPT" xfId="268"/>
    <cellStyle name="ÄÞ¸¶_      " xfId="269"/>
    <cellStyle name="AÞ¸¶_INQUIRY ¿?¾÷AßAø " xfId="270"/>
    <cellStyle name="ÄÞ¸¶_L601CPT" xfId="271"/>
    <cellStyle name="AutoFormat Options" xfId="272"/>
    <cellStyle name="Bad 2" xfId="273"/>
    <cellStyle name="Bad 3" xfId="274"/>
    <cellStyle name="Bình Thường_20-10" xfId="275"/>
    <cellStyle name="Body" xfId="276"/>
    <cellStyle name="C?AØ_¿?¾÷CoE² " xfId="277"/>
    <cellStyle name="Ç¥ÁØ_      " xfId="278"/>
    <cellStyle name="C￥AØ_¿μ¾÷CoE² " xfId="279"/>
    <cellStyle name="Ç¥ÁØ_±³°¢¼ö·®" xfId="280"/>
    <cellStyle name="C￥AØ_Sheet1_¿μ¾÷CoE² " xfId="281"/>
    <cellStyle name="Calc Currency (0)" xfId="282"/>
    <cellStyle name="Calc Currency (2)" xfId="283"/>
    <cellStyle name="Calc Percent (0)" xfId="284"/>
    <cellStyle name="Calc Percent (1)" xfId="285"/>
    <cellStyle name="Calc Percent (2)" xfId="286"/>
    <cellStyle name="Calc Units (0)" xfId="287"/>
    <cellStyle name="Calc Units (1)" xfId="288"/>
    <cellStyle name="Calc Units (2)" xfId="289"/>
    <cellStyle name="Calculation 2" xfId="290"/>
    <cellStyle name="Calculation 3" xfId="291"/>
    <cellStyle name="category" xfId="292"/>
    <cellStyle name="Cerrency_Sheet2_XANGDAU" xfId="293"/>
    <cellStyle name="Check Cell 2" xfId="294"/>
    <cellStyle name="Check Cell 3" xfId="295"/>
    <cellStyle name="Chi phÝ kh¸c_Book1" xfId="296"/>
    <cellStyle name="chu" xfId="297"/>
    <cellStyle name="Chuẩn 2" xfId="298"/>
    <cellStyle name="Chuẩn 3" xfId="299"/>
    <cellStyle name="CHUONG" xfId="300"/>
    <cellStyle name="Comma" xfId="1919" builtinId="3"/>
    <cellStyle name="Comma  - Style1" xfId="301"/>
    <cellStyle name="Comma  - Style2" xfId="302"/>
    <cellStyle name="Comma  - Style3" xfId="303"/>
    <cellStyle name="Comma  - Style4" xfId="304"/>
    <cellStyle name="Comma  - Style5" xfId="305"/>
    <cellStyle name="Comma  - Style6" xfId="306"/>
    <cellStyle name="Comma  - Style7" xfId="307"/>
    <cellStyle name="Comma  - Style8" xfId="308"/>
    <cellStyle name="Comma [0] 2" xfId="309"/>
    <cellStyle name="Comma [0] 2 2" xfId="310"/>
    <cellStyle name="Comma [0] 3" xfId="311"/>
    <cellStyle name="Comma [00]" xfId="312"/>
    <cellStyle name="Comma 10" xfId="313"/>
    <cellStyle name="Comma 10 10" xfId="314"/>
    <cellStyle name="Comma 11" xfId="315"/>
    <cellStyle name="Comma 11 2" xfId="316"/>
    <cellStyle name="Comma 11 3" xfId="317"/>
    <cellStyle name="Comma 12" xfId="318"/>
    <cellStyle name="Comma 13" xfId="319"/>
    <cellStyle name="Comma 13 2" xfId="320"/>
    <cellStyle name="Comma 14" xfId="321"/>
    <cellStyle name="Comma 15" xfId="322"/>
    <cellStyle name="Comma 16" xfId="323"/>
    <cellStyle name="Comma 17" xfId="324"/>
    <cellStyle name="Comma 18" xfId="325"/>
    <cellStyle name="Comma 18 2" xfId="326"/>
    <cellStyle name="Comma 19" xfId="327"/>
    <cellStyle name="Comma 2" xfId="328"/>
    <cellStyle name="Comma 2 2" xfId="329"/>
    <cellStyle name="Comma 2 2 2" xfId="330"/>
    <cellStyle name="Comma 2 3" xfId="331"/>
    <cellStyle name="Comma 2 3 2" xfId="332"/>
    <cellStyle name="Comma 2 4" xfId="333"/>
    <cellStyle name="Comma 2 5" xfId="334"/>
    <cellStyle name="Comma 2 6" xfId="335"/>
    <cellStyle name="Comma 2 7" xfId="336"/>
    <cellStyle name="Comma 2 8" xfId="337"/>
    <cellStyle name="Comma 2 9" xfId="338"/>
    <cellStyle name="Comma 2_10.ND 54(Bieu so 2e)" xfId="339"/>
    <cellStyle name="Comma 20" xfId="340"/>
    <cellStyle name="Comma 21" xfId="341"/>
    <cellStyle name="Comma 22" xfId="342"/>
    <cellStyle name="Comma 23" xfId="343"/>
    <cellStyle name="Comma 24" xfId="344"/>
    <cellStyle name="Comma 25" xfId="345"/>
    <cellStyle name="Comma 26" xfId="346"/>
    <cellStyle name="Comma 27" xfId="347"/>
    <cellStyle name="Comma 28" xfId="348"/>
    <cellStyle name="Comma 29" xfId="349"/>
    <cellStyle name="Comma 3" xfId="350"/>
    <cellStyle name="Comma 3 10" xfId="351"/>
    <cellStyle name="Comma 3 11" xfId="352"/>
    <cellStyle name="Comma 3 12" xfId="353"/>
    <cellStyle name="Comma 3 13" xfId="354"/>
    <cellStyle name="Comma 3 14" xfId="355"/>
    <cellStyle name="Comma 3 15" xfId="356"/>
    <cellStyle name="Comma 3 16" xfId="357"/>
    <cellStyle name="Comma 3 17" xfId="358"/>
    <cellStyle name="Comma 3 18" xfId="359"/>
    <cellStyle name="Comma 3 19" xfId="360"/>
    <cellStyle name="Comma 3 2" xfId="361"/>
    <cellStyle name="Comma 3 2 2" xfId="362"/>
    <cellStyle name="Comma 3 2 2 2" xfId="363"/>
    <cellStyle name="Comma 3 2_Luong 2014" xfId="364"/>
    <cellStyle name="Comma 3 3" xfId="365"/>
    <cellStyle name="Comma 3 4" xfId="366"/>
    <cellStyle name="Comma 3 5" xfId="367"/>
    <cellStyle name="Comma 3 6" xfId="368"/>
    <cellStyle name="Comma 3 7" xfId="369"/>
    <cellStyle name="Comma 3 8" xfId="370"/>
    <cellStyle name="Comma 3 9" xfId="371"/>
    <cellStyle name="Comma 30" xfId="372"/>
    <cellStyle name="Comma 31" xfId="373"/>
    <cellStyle name="Comma 31 2" xfId="374"/>
    <cellStyle name="Comma 31 3" xfId="375"/>
    <cellStyle name="Comma 32" xfId="376"/>
    <cellStyle name="Comma 32 2" xfId="377"/>
    <cellStyle name="Comma 32 3" xfId="378"/>
    <cellStyle name="Comma 33" xfId="379"/>
    <cellStyle name="Comma 34" xfId="380"/>
    <cellStyle name="Comma 35" xfId="381"/>
    <cellStyle name="Comma 36" xfId="382"/>
    <cellStyle name="Comma 37" xfId="383"/>
    <cellStyle name="Comma 38" xfId="384"/>
    <cellStyle name="Comma 39" xfId="385"/>
    <cellStyle name="Comma 4" xfId="386"/>
    <cellStyle name="Comma 4 2" xfId="387"/>
    <cellStyle name="Comma 4 2 2" xfId="388"/>
    <cellStyle name="Comma 4 3" xfId="389"/>
    <cellStyle name="Comma 4 4" xfId="390"/>
    <cellStyle name="Comma 4_Chi " xfId="391"/>
    <cellStyle name="Comma 40" xfId="392"/>
    <cellStyle name="Comma 41" xfId="393"/>
    <cellStyle name="Comma 42" xfId="394"/>
    <cellStyle name="Comma 43" xfId="395"/>
    <cellStyle name="Comma 44" xfId="396"/>
    <cellStyle name="Comma 45" xfId="397"/>
    <cellStyle name="Comma 46" xfId="398"/>
    <cellStyle name="Comma 47" xfId="399"/>
    <cellStyle name="Comma 48" xfId="400"/>
    <cellStyle name="Comma 49" xfId="401"/>
    <cellStyle name="Comma 5" xfId="402"/>
    <cellStyle name="Comma 5 2" xfId="403"/>
    <cellStyle name="Comma 5 2 2 2" xfId="404"/>
    <cellStyle name="Comma 5 3" xfId="405"/>
    <cellStyle name="Comma 5_10.ND 54(Bieu so 2e)" xfId="406"/>
    <cellStyle name="Comma 50" xfId="407"/>
    <cellStyle name="Comma 51" xfId="408"/>
    <cellStyle name="Comma 52" xfId="409"/>
    <cellStyle name="Comma 53" xfId="410"/>
    <cellStyle name="Comma 54" xfId="411"/>
    <cellStyle name="Comma 55" xfId="412"/>
    <cellStyle name="Comma 56" xfId="413"/>
    <cellStyle name="Comma 57" xfId="414"/>
    <cellStyle name="Comma 58" xfId="415"/>
    <cellStyle name="Comma 59" xfId="416"/>
    <cellStyle name="Comma 6" xfId="417"/>
    <cellStyle name="Comma 6 2" xfId="418"/>
    <cellStyle name="Comma 6 2 2" xfId="419"/>
    <cellStyle name="Comma 6 3" xfId="420"/>
    <cellStyle name="Comma 6 4" xfId="421"/>
    <cellStyle name="Comma 6_10.ND 54(Bieu so 2e)" xfId="422"/>
    <cellStyle name="Comma 60" xfId="423"/>
    <cellStyle name="Comma 61" xfId="424"/>
    <cellStyle name="Comma 62" xfId="425"/>
    <cellStyle name="Comma 63" xfId="426"/>
    <cellStyle name="Comma 64" xfId="427"/>
    <cellStyle name="Comma 65" xfId="428"/>
    <cellStyle name="Comma 66" xfId="429"/>
    <cellStyle name="Comma 67" xfId="430"/>
    <cellStyle name="Comma 68" xfId="431"/>
    <cellStyle name="Comma 69" xfId="432"/>
    <cellStyle name="Comma 7" xfId="433"/>
    <cellStyle name="Comma 7 2" xfId="434"/>
    <cellStyle name="Comma 7 3" xfId="435"/>
    <cellStyle name="Comma 7_10.ND 54(Bieu so 2e)" xfId="436"/>
    <cellStyle name="Comma 70" xfId="437"/>
    <cellStyle name="Comma 71" xfId="438"/>
    <cellStyle name="Comma 72" xfId="439"/>
    <cellStyle name="Comma 73" xfId="440"/>
    <cellStyle name="Comma 73 2" xfId="441"/>
    <cellStyle name="Comma 73 3" xfId="442"/>
    <cellStyle name="Comma 73 4" xfId="443"/>
    <cellStyle name="Comma 73 5" xfId="444"/>
    <cellStyle name="Comma 73 6" xfId="445"/>
    <cellStyle name="Comma 73 7" xfId="446"/>
    <cellStyle name="Comma 73 8" xfId="447"/>
    <cellStyle name="Comma 73 9" xfId="448"/>
    <cellStyle name="Comma 74" xfId="449"/>
    <cellStyle name="Comma 74 2" xfId="450"/>
    <cellStyle name="Comma 74 3" xfId="451"/>
    <cellStyle name="Comma 74 4" xfId="452"/>
    <cellStyle name="Comma 74 5" xfId="453"/>
    <cellStyle name="Comma 74 6" xfId="454"/>
    <cellStyle name="Comma 74 7" xfId="455"/>
    <cellStyle name="Comma 74 8" xfId="456"/>
    <cellStyle name="Comma 74 9" xfId="457"/>
    <cellStyle name="Comma 75" xfId="458"/>
    <cellStyle name="Comma 75 2" xfId="459"/>
    <cellStyle name="Comma 75 3" xfId="460"/>
    <cellStyle name="Comma 75 4" xfId="461"/>
    <cellStyle name="Comma 75 5" xfId="462"/>
    <cellStyle name="Comma 75 6" xfId="463"/>
    <cellStyle name="Comma 75 7" xfId="464"/>
    <cellStyle name="Comma 75 8" xfId="465"/>
    <cellStyle name="Comma 75 9" xfId="466"/>
    <cellStyle name="Comma 76" xfId="467"/>
    <cellStyle name="Comma 76 2" xfId="468"/>
    <cellStyle name="Comma 76 3" xfId="469"/>
    <cellStyle name="Comma 76 4" xfId="470"/>
    <cellStyle name="Comma 76 5" xfId="471"/>
    <cellStyle name="Comma 76 6" xfId="472"/>
    <cellStyle name="Comma 76 7" xfId="473"/>
    <cellStyle name="Comma 76 8" xfId="474"/>
    <cellStyle name="Comma 76 9" xfId="475"/>
    <cellStyle name="Comma 77" xfId="476"/>
    <cellStyle name="Comma 77 2" xfId="477"/>
    <cellStyle name="Comma 77 3" xfId="478"/>
    <cellStyle name="Comma 77 4" xfId="479"/>
    <cellStyle name="Comma 77 5" xfId="480"/>
    <cellStyle name="Comma 77 6" xfId="481"/>
    <cellStyle name="Comma 77 7" xfId="482"/>
    <cellStyle name="Comma 77 8" xfId="483"/>
    <cellStyle name="Comma 77 9" xfId="484"/>
    <cellStyle name="Comma 78" xfId="485"/>
    <cellStyle name="Comma 78 2" xfId="486"/>
    <cellStyle name="Comma 78 3" xfId="487"/>
    <cellStyle name="Comma 78 4" xfId="488"/>
    <cellStyle name="Comma 78 5" xfId="489"/>
    <cellStyle name="Comma 78 6" xfId="490"/>
    <cellStyle name="Comma 78 7" xfId="491"/>
    <cellStyle name="Comma 78 8" xfId="492"/>
    <cellStyle name="Comma 78 9" xfId="493"/>
    <cellStyle name="Comma 79" xfId="494"/>
    <cellStyle name="Comma 79 2" xfId="495"/>
    <cellStyle name="Comma 79 3" xfId="496"/>
    <cellStyle name="Comma 79 4" xfId="497"/>
    <cellStyle name="Comma 79 5" xfId="498"/>
    <cellStyle name="Comma 79 6" xfId="499"/>
    <cellStyle name="Comma 79 7" xfId="500"/>
    <cellStyle name="Comma 79 8" xfId="501"/>
    <cellStyle name="Comma 79 9" xfId="502"/>
    <cellStyle name="Comma 8" xfId="503"/>
    <cellStyle name="Comma 8 2" xfId="504"/>
    <cellStyle name="Comma 8 3" xfId="505"/>
    <cellStyle name="Comma 8_10.ND 54(Bieu so 2e)" xfId="506"/>
    <cellStyle name="Comma 80" xfId="507"/>
    <cellStyle name="Comma 80 2" xfId="508"/>
    <cellStyle name="Comma 80 3" xfId="509"/>
    <cellStyle name="Comma 80 4" xfId="510"/>
    <cellStyle name="Comma 80 5" xfId="511"/>
    <cellStyle name="Comma 80 6" xfId="512"/>
    <cellStyle name="Comma 80 7" xfId="513"/>
    <cellStyle name="Comma 80 8" xfId="514"/>
    <cellStyle name="Comma 80 9" xfId="515"/>
    <cellStyle name="Comma 81" xfId="516"/>
    <cellStyle name="Comma 81 2" xfId="517"/>
    <cellStyle name="Comma 81 3" xfId="518"/>
    <cellStyle name="Comma 81 4" xfId="519"/>
    <cellStyle name="Comma 81 5" xfId="520"/>
    <cellStyle name="Comma 81 6" xfId="521"/>
    <cellStyle name="Comma 81 7" xfId="522"/>
    <cellStyle name="Comma 81 8" xfId="523"/>
    <cellStyle name="Comma 81 9" xfId="524"/>
    <cellStyle name="Comma 82" xfId="525"/>
    <cellStyle name="Comma 82 2" xfId="526"/>
    <cellStyle name="Comma 82 3" xfId="527"/>
    <cellStyle name="Comma 82 4" xfId="528"/>
    <cellStyle name="Comma 82 5" xfId="529"/>
    <cellStyle name="Comma 82 6" xfId="530"/>
    <cellStyle name="Comma 82 7" xfId="531"/>
    <cellStyle name="Comma 82 8" xfId="532"/>
    <cellStyle name="Comma 82 9" xfId="533"/>
    <cellStyle name="Comma 83" xfId="534"/>
    <cellStyle name="Comma 83 2" xfId="535"/>
    <cellStyle name="Comma 83 3" xfId="536"/>
    <cellStyle name="Comma 83 4" xfId="537"/>
    <cellStyle name="Comma 83 5" xfId="538"/>
    <cellStyle name="Comma 83 6" xfId="539"/>
    <cellStyle name="Comma 83 7" xfId="540"/>
    <cellStyle name="Comma 83 8" xfId="541"/>
    <cellStyle name="Comma 83 9" xfId="542"/>
    <cellStyle name="Comma 84" xfId="543"/>
    <cellStyle name="Comma 84 2" xfId="544"/>
    <cellStyle name="Comma 84 3" xfId="545"/>
    <cellStyle name="Comma 84 4" xfId="546"/>
    <cellStyle name="Comma 84 5" xfId="547"/>
    <cellStyle name="Comma 84 6" xfId="548"/>
    <cellStyle name="Comma 84 7" xfId="549"/>
    <cellStyle name="Comma 84 8" xfId="550"/>
    <cellStyle name="Comma 84 9" xfId="551"/>
    <cellStyle name="Comma 85" xfId="552"/>
    <cellStyle name="Comma 85 2" xfId="553"/>
    <cellStyle name="Comma 85 3" xfId="554"/>
    <cellStyle name="Comma 85 4" xfId="555"/>
    <cellStyle name="Comma 85 5" xfId="556"/>
    <cellStyle name="Comma 85 6" xfId="557"/>
    <cellStyle name="Comma 85 7" xfId="558"/>
    <cellStyle name="Comma 85 8" xfId="559"/>
    <cellStyle name="Comma 85 9" xfId="560"/>
    <cellStyle name="Comma 86" xfId="561"/>
    <cellStyle name="Comma 86 2" xfId="562"/>
    <cellStyle name="Comma 86 3" xfId="563"/>
    <cellStyle name="Comma 86 4" xfId="564"/>
    <cellStyle name="Comma 86 5" xfId="565"/>
    <cellStyle name="Comma 86 6" xfId="566"/>
    <cellStyle name="Comma 86 7" xfId="567"/>
    <cellStyle name="Comma 86 8" xfId="568"/>
    <cellStyle name="Comma 86 9" xfId="569"/>
    <cellStyle name="Comma 87" xfId="570"/>
    <cellStyle name="Comma 87 2" xfId="571"/>
    <cellStyle name="Comma 87 3" xfId="572"/>
    <cellStyle name="Comma 87 4" xfId="573"/>
    <cellStyle name="Comma 87 5" xfId="574"/>
    <cellStyle name="Comma 87 6" xfId="575"/>
    <cellStyle name="Comma 87 7" xfId="576"/>
    <cellStyle name="Comma 87 8" xfId="577"/>
    <cellStyle name="Comma 87 9" xfId="578"/>
    <cellStyle name="Comma 88" xfId="579"/>
    <cellStyle name="Comma 88 2" xfId="580"/>
    <cellStyle name="Comma 88 3" xfId="581"/>
    <cellStyle name="Comma 88 4" xfId="582"/>
    <cellStyle name="Comma 88 5" xfId="583"/>
    <cellStyle name="Comma 88 6" xfId="584"/>
    <cellStyle name="Comma 88 7" xfId="585"/>
    <cellStyle name="Comma 88 8" xfId="586"/>
    <cellStyle name="Comma 88 9" xfId="587"/>
    <cellStyle name="Comma 89" xfId="588"/>
    <cellStyle name="Comma 89 2" xfId="589"/>
    <cellStyle name="Comma 89 3" xfId="590"/>
    <cellStyle name="Comma 89 4" xfId="591"/>
    <cellStyle name="Comma 89 5" xfId="592"/>
    <cellStyle name="Comma 89 6" xfId="593"/>
    <cellStyle name="Comma 89 7" xfId="594"/>
    <cellStyle name="Comma 89 8" xfId="595"/>
    <cellStyle name="Comma 89 9" xfId="596"/>
    <cellStyle name="Comma 9" xfId="597"/>
    <cellStyle name="Comma 90" xfId="598"/>
    <cellStyle name="Comma 90 2" xfId="599"/>
    <cellStyle name="Comma 90 3" xfId="600"/>
    <cellStyle name="Comma 90 4" xfId="601"/>
    <cellStyle name="Comma 90 5" xfId="602"/>
    <cellStyle name="Comma 90 6" xfId="603"/>
    <cellStyle name="Comma 90 7" xfId="604"/>
    <cellStyle name="Comma 90 8" xfId="605"/>
    <cellStyle name="Comma 90 9" xfId="606"/>
    <cellStyle name="Comma 91" xfId="607"/>
    <cellStyle name="Comma 91 2" xfId="608"/>
    <cellStyle name="Comma 91 3" xfId="609"/>
    <cellStyle name="Comma 91 4" xfId="610"/>
    <cellStyle name="Comma 91 5" xfId="611"/>
    <cellStyle name="Comma 91 6" xfId="612"/>
    <cellStyle name="Comma 91 7" xfId="613"/>
    <cellStyle name="Comma 91 8" xfId="614"/>
    <cellStyle name="Comma 91 9" xfId="615"/>
    <cellStyle name="Comma 92" xfId="616"/>
    <cellStyle name="Comma 96" xfId="617"/>
    <cellStyle name="Comma 98" xfId="618"/>
    <cellStyle name="Comma 99" xfId="619"/>
    <cellStyle name="comma zerodec" xfId="620"/>
    <cellStyle name="Comma0" xfId="621"/>
    <cellStyle name="Copied" xfId="622"/>
    <cellStyle name="Credit" xfId="623"/>
    <cellStyle name="Credit subtotal" xfId="624"/>
    <cellStyle name="Credit Total" xfId="625"/>
    <cellStyle name="Credit_phu luc 2013" xfId="626"/>
    <cellStyle name="Currency [00]" xfId="627"/>
    <cellStyle name="Currency 2" xfId="628"/>
    <cellStyle name="Currency0" xfId="629"/>
    <cellStyle name="Currency0 2" xfId="630"/>
    <cellStyle name="Currency1" xfId="631"/>
    <cellStyle name="Date" xfId="632"/>
    <cellStyle name="Date Short" xfId="633"/>
    <cellStyle name="Date_Bao Cao Kiem Tra  trung bay Ke milk-yomilk CK 2" xfId="634"/>
    <cellStyle name="Dấu phẩy_Sheet1" xfId="635"/>
    <cellStyle name="Đầu ra" xfId="636"/>
    <cellStyle name="Đầu vào" xfId="637"/>
    <cellStyle name="Đề mục 1" xfId="638"/>
    <cellStyle name="Đề mục 2" xfId="639"/>
    <cellStyle name="Đề mục 3" xfId="640"/>
    <cellStyle name="Đề mục 4" xfId="641"/>
    <cellStyle name="Debit" xfId="642"/>
    <cellStyle name="Debit subtotal" xfId="643"/>
    <cellStyle name="Debit Total" xfId="644"/>
    <cellStyle name="Debit_phu luc 2013" xfId="645"/>
    <cellStyle name="DELTA" xfId="646"/>
    <cellStyle name="Dezimal [0]_68574_Materialbedarfsliste" xfId="647"/>
    <cellStyle name="Dezimal_68574_Materialbedarfsliste" xfId="648"/>
    <cellStyle name="Dollar (zero dec)" xfId="649"/>
    <cellStyle name="Dziesi?tny [0]_Invoices2001Slovakia" xfId="650"/>
    <cellStyle name="Dziesi?tny_Invoices2001Slovakia" xfId="651"/>
    <cellStyle name="Dziesietny [0]_Invoices2001Slovakia" xfId="652"/>
    <cellStyle name="Dziesiętny [0]_Invoices2001Slovakia" xfId="653"/>
    <cellStyle name="Dziesietny [0]_Invoices2001Slovakia_Book1" xfId="654"/>
    <cellStyle name="Dziesiętny [0]_Invoices2001Slovakia_Book1" xfId="655"/>
    <cellStyle name="Dziesietny [0]_Invoices2001Slovakia_Book1_Tong hop Cac tuyen(9-1-06)" xfId="656"/>
    <cellStyle name="Dziesiętny [0]_Invoices2001Slovakia_Book1_Tong hop Cac tuyen(9-1-06)" xfId="657"/>
    <cellStyle name="Dziesietny [0]_Invoices2001Slovakia_KL K.C mat duong" xfId="658"/>
    <cellStyle name="Dziesiętny [0]_Invoices2001Slovakia_Nhalamviec VTC(25-1-05)" xfId="659"/>
    <cellStyle name="Dziesietny [0]_Invoices2001Slovakia_TDT KHANH HOA" xfId="660"/>
    <cellStyle name="Dziesiętny [0]_Invoices2001Slovakia_TDT KHANH HOA" xfId="661"/>
    <cellStyle name="Dziesietny [0]_Invoices2001Slovakia_TDT KHANH HOA_Tong hop Cac tuyen(9-1-06)" xfId="662"/>
    <cellStyle name="Dziesiętny [0]_Invoices2001Slovakia_TDT KHANH HOA_Tong hop Cac tuyen(9-1-06)" xfId="663"/>
    <cellStyle name="Dziesietny [0]_Invoices2001Slovakia_TDT quangngai" xfId="664"/>
    <cellStyle name="Dziesiętny [0]_Invoices2001Slovakia_TDT quangngai" xfId="665"/>
    <cellStyle name="Dziesietny [0]_Invoices2001Slovakia_Tong hop Cac tuyen(9-1-06)" xfId="666"/>
    <cellStyle name="Dziesietny_Invoices2001Slovakia" xfId="667"/>
    <cellStyle name="Dziesiętny_Invoices2001Slovakia" xfId="668"/>
    <cellStyle name="Dziesietny_Invoices2001Slovakia_Book1" xfId="669"/>
    <cellStyle name="Dziesiętny_Invoices2001Slovakia_Book1" xfId="670"/>
    <cellStyle name="Dziesietny_Invoices2001Slovakia_Book1_Tong hop Cac tuyen(9-1-06)" xfId="671"/>
    <cellStyle name="Dziesiętny_Invoices2001Slovakia_Book1_Tong hop Cac tuyen(9-1-06)" xfId="672"/>
    <cellStyle name="Dziesietny_Invoices2001Slovakia_KL K.C mat duong" xfId="673"/>
    <cellStyle name="Dziesiętny_Invoices2001Slovakia_Nhalamviec VTC(25-1-05)" xfId="674"/>
    <cellStyle name="Dziesietny_Invoices2001Slovakia_TDT KHANH HOA" xfId="675"/>
    <cellStyle name="Dziesiętny_Invoices2001Slovakia_TDT KHANH HOA" xfId="676"/>
    <cellStyle name="Dziesietny_Invoices2001Slovakia_TDT KHANH HOA_Tong hop Cac tuyen(9-1-06)" xfId="677"/>
    <cellStyle name="Dziesiętny_Invoices2001Slovakia_TDT KHANH HOA_Tong hop Cac tuyen(9-1-06)" xfId="678"/>
    <cellStyle name="Dziesietny_Invoices2001Slovakia_TDT quangngai" xfId="679"/>
    <cellStyle name="Dziesiętny_Invoices2001Slovakia_TDT quangngai" xfId="680"/>
    <cellStyle name="Dziesietny_Invoices2001Slovakia_Tong hop Cac tuyen(9-1-06)" xfId="681"/>
    <cellStyle name="Enter Currency (0)" xfId="682"/>
    <cellStyle name="Enter Currency (2)" xfId="683"/>
    <cellStyle name="Enter Units (0)" xfId="684"/>
    <cellStyle name="Enter Units (1)" xfId="685"/>
    <cellStyle name="Enter Units (2)" xfId="686"/>
    <cellStyle name="Entered" xfId="687"/>
    <cellStyle name="Euro" xfId="688"/>
    <cellStyle name="Explanatory Text 2" xfId="689"/>
    <cellStyle name="Explanatory Text 3" xfId="690"/>
    <cellStyle name="F2" xfId="691"/>
    <cellStyle name="F3" xfId="692"/>
    <cellStyle name="F4" xfId="693"/>
    <cellStyle name="F5" xfId="694"/>
    <cellStyle name="F6" xfId="695"/>
    <cellStyle name="F7" xfId="696"/>
    <cellStyle name="F8" xfId="697"/>
    <cellStyle name="Fixed" xfId="698"/>
    <cellStyle name="Font Britannic16" xfId="699"/>
    <cellStyle name="Font Britannic18" xfId="700"/>
    <cellStyle name="Font CenturyCond 18" xfId="701"/>
    <cellStyle name="Font Cond20" xfId="702"/>
    <cellStyle name="Font LucidaSans16" xfId="703"/>
    <cellStyle name="Font NewCenturyCond18" xfId="704"/>
    <cellStyle name="Font Ottawa14" xfId="705"/>
    <cellStyle name="Font Ottawa16" xfId="706"/>
    <cellStyle name="Ghi chú" xfId="707"/>
    <cellStyle name="Good 2" xfId="708"/>
    <cellStyle name="Good 3" xfId="709"/>
    <cellStyle name="Grey" xfId="710"/>
    <cellStyle name="ha" xfId="711"/>
    <cellStyle name="HAI" xfId="712"/>
    <cellStyle name="Head 1" xfId="713"/>
    <cellStyle name="HEADER" xfId="714"/>
    <cellStyle name="Header1" xfId="715"/>
    <cellStyle name="Header2" xfId="716"/>
    <cellStyle name="Heading 1 2" xfId="717"/>
    <cellStyle name="Heading 1 3" xfId="718"/>
    <cellStyle name="Heading 1 4" xfId="719"/>
    <cellStyle name="Heading 2 2" xfId="720"/>
    <cellStyle name="Heading 2 3" xfId="721"/>
    <cellStyle name="Heading 2 4" xfId="722"/>
    <cellStyle name="Heading 3 2" xfId="723"/>
    <cellStyle name="Heading 3 3" xfId="724"/>
    <cellStyle name="Heading 4 2" xfId="725"/>
    <cellStyle name="Heading 4 3" xfId="726"/>
    <cellStyle name="HEADING1" xfId="727"/>
    <cellStyle name="HEADING2" xfId="728"/>
    <cellStyle name="HEADINGS" xfId="729"/>
    <cellStyle name="HEADINGSTOP" xfId="730"/>
    <cellStyle name="headoption" xfId="731"/>
    <cellStyle name="Hoa-Scholl" xfId="732"/>
    <cellStyle name="i·0" xfId="733"/>
    <cellStyle name="Input [yellow]" xfId="734"/>
    <cellStyle name="Input 10" xfId="735"/>
    <cellStyle name="Input 11" xfId="736"/>
    <cellStyle name="Input 12" xfId="737"/>
    <cellStyle name="Input 13" xfId="738"/>
    <cellStyle name="Input 14" xfId="739"/>
    <cellStyle name="Input 15" xfId="740"/>
    <cellStyle name="Input 16" xfId="741"/>
    <cellStyle name="Input 2" xfId="742"/>
    <cellStyle name="Input 3" xfId="743"/>
    <cellStyle name="Input 4" xfId="744"/>
    <cellStyle name="Input 5" xfId="745"/>
    <cellStyle name="Input 6" xfId="746"/>
    <cellStyle name="Input 7" xfId="747"/>
    <cellStyle name="Input 8" xfId="748"/>
    <cellStyle name="Input 9" xfId="749"/>
    <cellStyle name="khanh" xfId="750"/>
    <cellStyle name="khung" xfId="751"/>
    <cellStyle name="Kiểm tra Ô" xfId="752"/>
    <cellStyle name="Ledger 17 x 11 in" xfId="753"/>
    <cellStyle name="Ledger 17 x 11 in 2" xfId="754"/>
    <cellStyle name="Line" xfId="755"/>
    <cellStyle name="Link Currency (0)" xfId="756"/>
    <cellStyle name="Link Currency (2)" xfId="757"/>
    <cellStyle name="Link Units (0)" xfId="758"/>
    <cellStyle name="Link Units (1)" xfId="759"/>
    <cellStyle name="Link Units (2)" xfId="760"/>
    <cellStyle name="Linked Cell 2" xfId="761"/>
    <cellStyle name="Linked Cell 3" xfId="762"/>
    <cellStyle name="Millares [0]_Well Timing" xfId="763"/>
    <cellStyle name="Millares_Well Timing" xfId="764"/>
    <cellStyle name="Milliers [0]_      " xfId="765"/>
    <cellStyle name="Milliers_      " xfId="766"/>
    <cellStyle name="Model" xfId="767"/>
    <cellStyle name="moi" xfId="768"/>
    <cellStyle name="Moneda [0]_Well Timing" xfId="769"/>
    <cellStyle name="Moneda_Well Timing" xfId="770"/>
    <cellStyle name="Monétaire [0]_      " xfId="771"/>
    <cellStyle name="Monétaire_      " xfId="772"/>
    <cellStyle name="n" xfId="773"/>
    <cellStyle name="Neutral 2" xfId="774"/>
    <cellStyle name="Neutral 3" xfId="775"/>
    <cellStyle name="New Times Roman" xfId="776"/>
    <cellStyle name="Nhấn1" xfId="777"/>
    <cellStyle name="Nhấn2" xfId="778"/>
    <cellStyle name="Nhấn3" xfId="779"/>
    <cellStyle name="Nhấn4" xfId="780"/>
    <cellStyle name="Nhấn5" xfId="781"/>
    <cellStyle name="Nhấn6" xfId="782"/>
    <cellStyle name="no dec" xfId="783"/>
    <cellStyle name="ÑONVÒ" xfId="784"/>
    <cellStyle name="Normal" xfId="0" builtinId="0"/>
    <cellStyle name="Normal - Style1" xfId="786"/>
    <cellStyle name="Normal - Style1 10" xfId="787"/>
    <cellStyle name="Normal - Style1 11" xfId="788"/>
    <cellStyle name="Normal - Style1 12" xfId="789"/>
    <cellStyle name="Normal - Style1 13" xfId="790"/>
    <cellStyle name="Normal - Style1 14" xfId="791"/>
    <cellStyle name="Normal - Style1 2" xfId="792"/>
    <cellStyle name="Normal - Style1 3" xfId="793"/>
    <cellStyle name="Normal - Style1 3 2" xfId="794"/>
    <cellStyle name="Normal - Style1 3 3" xfId="795"/>
    <cellStyle name="Normal - Style1 4" xfId="796"/>
    <cellStyle name="Normal - Style1 4 2" xfId="797"/>
    <cellStyle name="Normal - Style1 4 3" xfId="798"/>
    <cellStyle name="Normal - Style1 5" xfId="799"/>
    <cellStyle name="Normal - Style1 6" xfId="800"/>
    <cellStyle name="Normal - Style1 7" xfId="801"/>
    <cellStyle name="Normal - Style1 8" xfId="802"/>
    <cellStyle name="Normal - Style1 9" xfId="803"/>
    <cellStyle name="Normal - 유형1" xfId="804"/>
    <cellStyle name="Normal 10" xfId="805"/>
    <cellStyle name="Normal 10 2" xfId="806"/>
    <cellStyle name="Normal 10 3" xfId="807"/>
    <cellStyle name="Normal 10 4" xfId="808"/>
    <cellStyle name="Normal 100" xfId="809"/>
    <cellStyle name="Normal 101" xfId="810"/>
    <cellStyle name="Normal 102" xfId="811"/>
    <cellStyle name="Normal 103" xfId="812"/>
    <cellStyle name="Normal 104" xfId="813"/>
    <cellStyle name="Normal 105" xfId="814"/>
    <cellStyle name="Normal 106" xfId="815"/>
    <cellStyle name="Normal 107" xfId="816"/>
    <cellStyle name="Normal 108" xfId="817"/>
    <cellStyle name="Normal 108 2" xfId="818"/>
    <cellStyle name="Normal 108 3" xfId="819"/>
    <cellStyle name="Normal 108 4" xfId="820"/>
    <cellStyle name="Normal 108 5" xfId="821"/>
    <cellStyle name="Normal 108 6" xfId="822"/>
    <cellStyle name="Normal 108 7" xfId="823"/>
    <cellStyle name="Normal 108 8" xfId="824"/>
    <cellStyle name="Normal 108 9" xfId="825"/>
    <cellStyle name="Normal 109" xfId="826"/>
    <cellStyle name="Normal 109 2" xfId="827"/>
    <cellStyle name="Normal 109 3" xfId="828"/>
    <cellStyle name="Normal 109 4" xfId="829"/>
    <cellStyle name="Normal 109 5" xfId="830"/>
    <cellStyle name="Normal 109 6" xfId="831"/>
    <cellStyle name="Normal 109 7" xfId="832"/>
    <cellStyle name="Normal 109 8" xfId="833"/>
    <cellStyle name="Normal 109 9" xfId="834"/>
    <cellStyle name="Normal 11" xfId="835"/>
    <cellStyle name="Normal 11 2" xfId="836"/>
    <cellStyle name="Normal 11 3" xfId="837"/>
    <cellStyle name="Normal 110" xfId="838"/>
    <cellStyle name="Normal 110 2" xfId="839"/>
    <cellStyle name="Normal 110 3" xfId="840"/>
    <cellStyle name="Normal 110 4" xfId="841"/>
    <cellStyle name="Normal 110 5" xfId="842"/>
    <cellStyle name="Normal 110 6" xfId="843"/>
    <cellStyle name="Normal 110 7" xfId="844"/>
    <cellStyle name="Normal 110 8" xfId="845"/>
    <cellStyle name="Normal 110 9" xfId="846"/>
    <cellStyle name="Normal 111" xfId="847"/>
    <cellStyle name="Normal 111 2" xfId="848"/>
    <cellStyle name="Normal 111 3" xfId="849"/>
    <cellStyle name="Normal 111 4" xfId="850"/>
    <cellStyle name="Normal 111 5" xfId="851"/>
    <cellStyle name="Normal 111 6" xfId="852"/>
    <cellStyle name="Normal 111 7" xfId="853"/>
    <cellStyle name="Normal 111 8" xfId="854"/>
    <cellStyle name="Normal 111 9" xfId="855"/>
    <cellStyle name="Normal 112" xfId="856"/>
    <cellStyle name="Normal 112 2" xfId="857"/>
    <cellStyle name="Normal 112 3" xfId="858"/>
    <cellStyle name="Normal 112 4" xfId="859"/>
    <cellStyle name="Normal 112 5" xfId="860"/>
    <cellStyle name="Normal 112 6" xfId="861"/>
    <cellStyle name="Normal 112 7" xfId="862"/>
    <cellStyle name="Normal 112 8" xfId="863"/>
    <cellStyle name="Normal 112 9" xfId="864"/>
    <cellStyle name="Normal 113" xfId="865"/>
    <cellStyle name="Normal 113 2" xfId="866"/>
    <cellStyle name="Normal 113 3" xfId="867"/>
    <cellStyle name="Normal 113 4" xfId="868"/>
    <cellStyle name="Normal 113 5" xfId="869"/>
    <cellStyle name="Normal 113 6" xfId="870"/>
    <cellStyle name="Normal 113 7" xfId="871"/>
    <cellStyle name="Normal 113 8" xfId="872"/>
    <cellStyle name="Normal 113 9" xfId="873"/>
    <cellStyle name="Normal 114" xfId="874"/>
    <cellStyle name="Normal 114 2" xfId="875"/>
    <cellStyle name="Normal 114 3" xfId="876"/>
    <cellStyle name="Normal 114 4" xfId="877"/>
    <cellStyle name="Normal 114 5" xfId="878"/>
    <cellStyle name="Normal 114 6" xfId="879"/>
    <cellStyle name="Normal 114 7" xfId="880"/>
    <cellStyle name="Normal 114 8" xfId="881"/>
    <cellStyle name="Normal 114 9" xfId="882"/>
    <cellStyle name="Normal 115" xfId="883"/>
    <cellStyle name="Normal 115 2" xfId="884"/>
    <cellStyle name="Normal 115 3" xfId="885"/>
    <cellStyle name="Normal 115 4" xfId="886"/>
    <cellStyle name="Normal 115 5" xfId="887"/>
    <cellStyle name="Normal 115 6" xfId="888"/>
    <cellStyle name="Normal 115 7" xfId="889"/>
    <cellStyle name="Normal 115 8" xfId="890"/>
    <cellStyle name="Normal 115 9" xfId="891"/>
    <cellStyle name="Normal 116" xfId="892"/>
    <cellStyle name="Normal 116 2" xfId="893"/>
    <cellStyle name="Normal 116 3" xfId="894"/>
    <cellStyle name="Normal 116 4" xfId="895"/>
    <cellStyle name="Normal 116 5" xfId="896"/>
    <cellStyle name="Normal 116 6" xfId="897"/>
    <cellStyle name="Normal 116 7" xfId="898"/>
    <cellStyle name="Normal 116 8" xfId="899"/>
    <cellStyle name="Normal 116 9" xfId="900"/>
    <cellStyle name="Normal 117" xfId="901"/>
    <cellStyle name="Normal 117 2" xfId="902"/>
    <cellStyle name="Normal 117 3" xfId="903"/>
    <cellStyle name="Normal 117 4" xfId="904"/>
    <cellStyle name="Normal 117 5" xfId="905"/>
    <cellStyle name="Normal 117 6" xfId="906"/>
    <cellStyle name="Normal 117 7" xfId="907"/>
    <cellStyle name="Normal 117 8" xfId="908"/>
    <cellStyle name="Normal 117 9" xfId="909"/>
    <cellStyle name="Normal 118" xfId="910"/>
    <cellStyle name="Normal 118 2" xfId="911"/>
    <cellStyle name="Normal 118 3" xfId="912"/>
    <cellStyle name="Normal 118 4" xfId="913"/>
    <cellStyle name="Normal 118 5" xfId="914"/>
    <cellStyle name="Normal 118 6" xfId="915"/>
    <cellStyle name="Normal 118 7" xfId="916"/>
    <cellStyle name="Normal 118 8" xfId="917"/>
    <cellStyle name="Normal 118 9" xfId="918"/>
    <cellStyle name="Normal 119" xfId="919"/>
    <cellStyle name="Normal 119 2" xfId="920"/>
    <cellStyle name="Normal 119 3" xfId="921"/>
    <cellStyle name="Normal 119 4" xfId="922"/>
    <cellStyle name="Normal 119 5" xfId="923"/>
    <cellStyle name="Normal 119 6" xfId="924"/>
    <cellStyle name="Normal 119 7" xfId="925"/>
    <cellStyle name="Normal 119 8" xfId="926"/>
    <cellStyle name="Normal 119 9" xfId="927"/>
    <cellStyle name="Normal 12" xfId="928"/>
    <cellStyle name="Normal 12 2" xfId="929"/>
    <cellStyle name="Normal 12 3" xfId="930"/>
    <cellStyle name="Normal 120" xfId="931"/>
    <cellStyle name="Normal 120 2" xfId="932"/>
    <cellStyle name="Normal 120 3" xfId="933"/>
    <cellStyle name="Normal 120 4" xfId="934"/>
    <cellStyle name="Normal 120 5" xfId="935"/>
    <cellStyle name="Normal 120 6" xfId="936"/>
    <cellStyle name="Normal 120 7" xfId="937"/>
    <cellStyle name="Normal 120 8" xfId="938"/>
    <cellStyle name="Normal 120 9" xfId="939"/>
    <cellStyle name="Normal 121" xfId="940"/>
    <cellStyle name="Normal 121 2" xfId="941"/>
    <cellStyle name="Normal 121 3" xfId="942"/>
    <cellStyle name="Normal 121 4" xfId="943"/>
    <cellStyle name="Normal 121 5" xfId="944"/>
    <cellStyle name="Normal 121 6" xfId="945"/>
    <cellStyle name="Normal 121 7" xfId="946"/>
    <cellStyle name="Normal 121 8" xfId="947"/>
    <cellStyle name="Normal 121 9" xfId="948"/>
    <cellStyle name="Normal 122" xfId="949"/>
    <cellStyle name="Normal 122 2" xfId="950"/>
    <cellStyle name="Normal 122 3" xfId="951"/>
    <cellStyle name="Normal 122 4" xfId="952"/>
    <cellStyle name="Normal 122 5" xfId="953"/>
    <cellStyle name="Normal 122 6" xfId="954"/>
    <cellStyle name="Normal 122 7" xfId="955"/>
    <cellStyle name="Normal 122 8" xfId="956"/>
    <cellStyle name="Normal 122 9" xfId="957"/>
    <cellStyle name="Normal 123" xfId="958"/>
    <cellStyle name="Normal 123 2" xfId="959"/>
    <cellStyle name="Normal 123 3" xfId="960"/>
    <cellStyle name="Normal 123 4" xfId="961"/>
    <cellStyle name="Normal 123 5" xfId="962"/>
    <cellStyle name="Normal 123 6" xfId="963"/>
    <cellStyle name="Normal 123 7" xfId="964"/>
    <cellStyle name="Normal 123 8" xfId="965"/>
    <cellStyle name="Normal 123 9" xfId="966"/>
    <cellStyle name="Normal 124" xfId="967"/>
    <cellStyle name="Normal 124 2" xfId="968"/>
    <cellStyle name="Normal 124 3" xfId="969"/>
    <cellStyle name="Normal 124 4" xfId="970"/>
    <cellStyle name="Normal 124 5" xfId="971"/>
    <cellStyle name="Normal 124 6" xfId="972"/>
    <cellStyle name="Normal 124 7" xfId="973"/>
    <cellStyle name="Normal 124 8" xfId="974"/>
    <cellStyle name="Normal 124 9" xfId="975"/>
    <cellStyle name="Normal 125" xfId="976"/>
    <cellStyle name="Normal 125 2" xfId="977"/>
    <cellStyle name="Normal 125 3" xfId="978"/>
    <cellStyle name="Normal 125 4" xfId="979"/>
    <cellStyle name="Normal 125 5" xfId="980"/>
    <cellStyle name="Normal 125 6" xfId="981"/>
    <cellStyle name="Normal 125 7" xfId="982"/>
    <cellStyle name="Normal 125 8" xfId="983"/>
    <cellStyle name="Normal 125 9" xfId="984"/>
    <cellStyle name="Normal 126" xfId="985"/>
    <cellStyle name="Normal 126 2" xfId="986"/>
    <cellStyle name="Normal 126 3" xfId="987"/>
    <cellStyle name="Normal 126 4" xfId="988"/>
    <cellStyle name="Normal 126 5" xfId="989"/>
    <cellStyle name="Normal 126 6" xfId="990"/>
    <cellStyle name="Normal 126 7" xfId="991"/>
    <cellStyle name="Normal 126 8" xfId="992"/>
    <cellStyle name="Normal 126 9" xfId="993"/>
    <cellStyle name="Normal 127" xfId="994"/>
    <cellStyle name="Normal 127 2" xfId="995"/>
    <cellStyle name="Normal 127 3" xfId="996"/>
    <cellStyle name="Normal 127 4" xfId="997"/>
    <cellStyle name="Normal 127 5" xfId="998"/>
    <cellStyle name="Normal 127 6" xfId="999"/>
    <cellStyle name="Normal 127 7" xfId="1000"/>
    <cellStyle name="Normal 127 8" xfId="1001"/>
    <cellStyle name="Normal 127 9" xfId="1002"/>
    <cellStyle name="Normal 128" xfId="1003"/>
    <cellStyle name="Normal 13" xfId="1004"/>
    <cellStyle name="Normal 13 2" xfId="1005"/>
    <cellStyle name="Normal 13 3" xfId="1006"/>
    <cellStyle name="Normal 14" xfId="1007"/>
    <cellStyle name="Normal 14 2" xfId="1008"/>
    <cellStyle name="Normal 14 2 2" xfId="1009"/>
    <cellStyle name="Normal 14 3" xfId="1010"/>
    <cellStyle name="Normal 15" xfId="1011"/>
    <cellStyle name="Normal 15 2" xfId="1012"/>
    <cellStyle name="Normal 16" xfId="1013"/>
    <cellStyle name="Normal 16 2" xfId="1014"/>
    <cellStyle name="Normal 16 2 2" xfId="1015"/>
    <cellStyle name="Normal 16 3" xfId="1016"/>
    <cellStyle name="Normal 17" xfId="1017"/>
    <cellStyle name="Normal 17 2" xfId="1018"/>
    <cellStyle name="Normal 18" xfId="1019"/>
    <cellStyle name="Normal 18 2" xfId="1020"/>
    <cellStyle name="Normal 18 3" xfId="1021"/>
    <cellStyle name="Normal 19" xfId="1022"/>
    <cellStyle name="Normal 19 2" xfId="1023"/>
    <cellStyle name="Normal 19 3" xfId="1024"/>
    <cellStyle name="Normal 2" xfId="1025"/>
    <cellStyle name="Normal 2 10" xfId="1026"/>
    <cellStyle name="Normal 2 11" xfId="1027"/>
    <cellStyle name="Normal 2 12" xfId="1028"/>
    <cellStyle name="Normal 2 13" xfId="1029"/>
    <cellStyle name="Normal 2 14" xfId="1030"/>
    <cellStyle name="Normal 2 2" xfId="1031"/>
    <cellStyle name="Normal 2 2 10" xfId="1032"/>
    <cellStyle name="Normal 2 2 11" xfId="1033"/>
    <cellStyle name="Normal 2 2 12" xfId="1034"/>
    <cellStyle name="Normal 2 2 13" xfId="1035"/>
    <cellStyle name="Normal 2 2 2" xfId="1036"/>
    <cellStyle name="Normal 2 2 2 2" xfId="1037"/>
    <cellStyle name="Normal 2 2 2 3" xfId="1038"/>
    <cellStyle name="Normal 2 2 3" xfId="1039"/>
    <cellStyle name="Normal 2 2 3 2" xfId="1040"/>
    <cellStyle name="Normal 2 2 4" xfId="1041"/>
    <cellStyle name="Normal 2 2 5" xfId="1042"/>
    <cellStyle name="Normal 2 2 6" xfId="1043"/>
    <cellStyle name="Normal 2 2 7" xfId="1044"/>
    <cellStyle name="Normal 2 2 8" xfId="1045"/>
    <cellStyle name="Normal 2 2 9" xfId="1046"/>
    <cellStyle name="Normal 2 2_0732014-Tham dinh luong 2013 tinh Kon Tum" xfId="1047"/>
    <cellStyle name="Normal 2 3" xfId="1048"/>
    <cellStyle name="Normal 2 3 2" xfId="1049"/>
    <cellStyle name="Normal 2 3 3" xfId="1050"/>
    <cellStyle name="Normal 2 3_2.Bieu (2a)_H_ok" xfId="1051"/>
    <cellStyle name="Normal 2 4" xfId="1052"/>
    <cellStyle name="Normal 2 4 2" xfId="1053"/>
    <cellStyle name="Normal 2 5" xfId="1054"/>
    <cellStyle name="Normal 2 6" xfId="1055"/>
    <cellStyle name="Normal 2 7" xfId="1056"/>
    <cellStyle name="Normal 2 8" xfId="1057"/>
    <cellStyle name="Normal 2 9" xfId="1058"/>
    <cellStyle name="Normal 20" xfId="1059"/>
    <cellStyle name="Normal 21" xfId="1060"/>
    <cellStyle name="Normal 22" xfId="1061"/>
    <cellStyle name="Normal 23" xfId="1062"/>
    <cellStyle name="Normal 24" xfId="1063"/>
    <cellStyle name="Normal 24 2" xfId="1064"/>
    <cellStyle name="Normal 25" xfId="1065"/>
    <cellStyle name="Normal 25 2 2 2" xfId="1066"/>
    <cellStyle name="Normal 26" xfId="1067"/>
    <cellStyle name="Normal 27" xfId="1068"/>
    <cellStyle name="Normal 28" xfId="1069"/>
    <cellStyle name="Normal 29" xfId="1070"/>
    <cellStyle name="Normal 3" xfId="1071"/>
    <cellStyle name="Normal 3 10" xfId="1072"/>
    <cellStyle name="Normal 3 11" xfId="1073"/>
    <cellStyle name="Normal 3 12" xfId="1074"/>
    <cellStyle name="Normal 3 13" xfId="1075"/>
    <cellStyle name="Normal 3 14" xfId="1076"/>
    <cellStyle name="Normal 3 15" xfId="1077"/>
    <cellStyle name="Normal 3 16" xfId="1078"/>
    <cellStyle name="Normal 3 17" xfId="1079"/>
    <cellStyle name="Normal 3 18" xfId="1080"/>
    <cellStyle name="Normal 3 19" xfId="1081"/>
    <cellStyle name="Normal 3 2" xfId="1082"/>
    <cellStyle name="Normal 3 2 2" xfId="1083"/>
    <cellStyle name="Normal 3 2_Luong 2014" xfId="1084"/>
    <cellStyle name="Normal 3 3" xfId="1085"/>
    <cellStyle name="Normal 3 4" xfId="1086"/>
    <cellStyle name="Normal 3 5" xfId="1087"/>
    <cellStyle name="Normal 3 5 2" xfId="1088"/>
    <cellStyle name="Normal 3 6" xfId="1089"/>
    <cellStyle name="Normal 3 7" xfId="1090"/>
    <cellStyle name="Normal 3 8" xfId="1091"/>
    <cellStyle name="Normal 3 9" xfId="1092"/>
    <cellStyle name="Normal 3_1182014-CL29&amp;92" xfId="1093"/>
    <cellStyle name="Normal 30" xfId="1094"/>
    <cellStyle name="Normal 31" xfId="1095"/>
    <cellStyle name="Normal 32" xfId="1096"/>
    <cellStyle name="Normal 33" xfId="1097"/>
    <cellStyle name="Normal 34" xfId="1098"/>
    <cellStyle name="Normal 35" xfId="1099"/>
    <cellStyle name="Normal 35 3" xfId="1100"/>
    <cellStyle name="Normal 36" xfId="1101"/>
    <cellStyle name="Normal 37" xfId="1102"/>
    <cellStyle name="Normal 38" xfId="1103"/>
    <cellStyle name="Normal 39" xfId="1104"/>
    <cellStyle name="Normal 4" xfId="1105"/>
    <cellStyle name="Normal 4 10" xfId="1106"/>
    <cellStyle name="Normal 4 11" xfId="1107"/>
    <cellStyle name="Normal 4 12" xfId="1108"/>
    <cellStyle name="Normal 4 2" xfId="1109"/>
    <cellStyle name="Normal 4 2 2" xfId="1110"/>
    <cellStyle name="Normal 4 3" xfId="1111"/>
    <cellStyle name="Normal 4 4" xfId="1112"/>
    <cellStyle name="Normal 4 5" xfId="1113"/>
    <cellStyle name="Normal 4 6" xfId="1114"/>
    <cellStyle name="Normal 4 7" xfId="1115"/>
    <cellStyle name="Normal 4 8" xfId="1116"/>
    <cellStyle name="Normal 4 9" xfId="1117"/>
    <cellStyle name="Normal 4_1782014-Tham dinh luong 2013 tinh Dong Nai" xfId="1118"/>
    <cellStyle name="Normal 40" xfId="1119"/>
    <cellStyle name="Normal 41" xfId="1120"/>
    <cellStyle name="Normal 42" xfId="1121"/>
    <cellStyle name="Normal 43" xfId="1122"/>
    <cellStyle name="Normal 44" xfId="1123"/>
    <cellStyle name="Normal 45" xfId="1124"/>
    <cellStyle name="Normal 46" xfId="1125"/>
    <cellStyle name="Normal 47" xfId="1126"/>
    <cellStyle name="Normal 48" xfId="1127"/>
    <cellStyle name="Normal 49" xfId="1128"/>
    <cellStyle name="Normal 5" xfId="1129"/>
    <cellStyle name="Normal 5 2" xfId="1130"/>
    <cellStyle name="Normal 5 2 2" xfId="1131"/>
    <cellStyle name="Normal 5 3" xfId="1132"/>
    <cellStyle name="Normal 5 4" xfId="1133"/>
    <cellStyle name="Normal 5 4 2" xfId="1134"/>
    <cellStyle name="Normal 5_02012015-Luong 2014 tinh Dak Lak" xfId="1135"/>
    <cellStyle name="Normal 50" xfId="1136"/>
    <cellStyle name="Normal 51" xfId="1137"/>
    <cellStyle name="Normal 52" xfId="1138"/>
    <cellStyle name="Normal 53" xfId="1139"/>
    <cellStyle name="Normal 54" xfId="1140"/>
    <cellStyle name="Normal 55" xfId="1141"/>
    <cellStyle name="Normal 56" xfId="1142"/>
    <cellStyle name="Normal 57" xfId="1143"/>
    <cellStyle name="Normal 58" xfId="1144"/>
    <cellStyle name="Normal 59" xfId="1145"/>
    <cellStyle name="Normal 6" xfId="1146"/>
    <cellStyle name="Normal 6 2" xfId="1147"/>
    <cellStyle name="Normal 6 2 2" xfId="1148"/>
    <cellStyle name="Normal 6 3" xfId="1149"/>
    <cellStyle name="Normal 6 4" xfId="1150"/>
    <cellStyle name="Normal 6_20_bieu 2a_T_H" xfId="1151"/>
    <cellStyle name="Normal 60" xfId="1152"/>
    <cellStyle name="Normal 61" xfId="1153"/>
    <cellStyle name="Normal 62" xfId="1154"/>
    <cellStyle name="Normal 63" xfId="1155"/>
    <cellStyle name="Normal 64" xfId="1156"/>
    <cellStyle name="Normal 65" xfId="1157"/>
    <cellStyle name="Normal 66" xfId="1158"/>
    <cellStyle name="Normal 67" xfId="1159"/>
    <cellStyle name="Normal 68" xfId="1160"/>
    <cellStyle name="Normal 69" xfId="1161"/>
    <cellStyle name="Normal 7" xfId="1162"/>
    <cellStyle name="Normal 7 2" xfId="1163"/>
    <cellStyle name="Normal 7 3" xfId="1164"/>
    <cellStyle name="Normal 7 4" xfId="1165"/>
    <cellStyle name="Normal 70" xfId="1166"/>
    <cellStyle name="Normal 71" xfId="1167"/>
    <cellStyle name="Normal 72" xfId="1168"/>
    <cellStyle name="Normal 73" xfId="1169"/>
    <cellStyle name="Normal 74" xfId="1170"/>
    <cellStyle name="Normal 75" xfId="1171"/>
    <cellStyle name="Normal 76" xfId="1172"/>
    <cellStyle name="Normal 77" xfId="1173"/>
    <cellStyle name="Normal 78" xfId="1174"/>
    <cellStyle name="Normal 79" xfId="1175"/>
    <cellStyle name="Normal 8" xfId="1176"/>
    <cellStyle name="Normal 8 2" xfId="1177"/>
    <cellStyle name="Normal 80" xfId="1178"/>
    <cellStyle name="Normal 81" xfId="1179"/>
    <cellStyle name="Normal 82" xfId="1180"/>
    <cellStyle name="Normal 83" xfId="1181"/>
    <cellStyle name="Normal 84" xfId="1182"/>
    <cellStyle name="Normal 85" xfId="1183"/>
    <cellStyle name="Normal 86" xfId="1184"/>
    <cellStyle name="Normal 87" xfId="1185"/>
    <cellStyle name="Normal 88" xfId="1186"/>
    <cellStyle name="Normal 89" xfId="1187"/>
    <cellStyle name="Normal 9" xfId="1188"/>
    <cellStyle name="Normal 9 2" xfId="1189"/>
    <cellStyle name="Normal 9 2 2" xfId="1190"/>
    <cellStyle name="Normal 9_Biểu 2016-2020 VB 5318" xfId="1191"/>
    <cellStyle name="Normal 90" xfId="1192"/>
    <cellStyle name="Normal 91" xfId="1193"/>
    <cellStyle name="Normal 92" xfId="1194"/>
    <cellStyle name="Normal 93" xfId="1195"/>
    <cellStyle name="Normal 94" xfId="1196"/>
    <cellStyle name="Normal 95" xfId="1197"/>
    <cellStyle name="Normal 96" xfId="1198"/>
    <cellStyle name="Normal 97" xfId="1199"/>
    <cellStyle name="Normal 98" xfId="1200"/>
    <cellStyle name="Normal 99" xfId="1201"/>
    <cellStyle name="Normal_Bieu mau (CV )" xfId="1202"/>
    <cellStyle name="Normal_Sheet1" xfId="785"/>
    <cellStyle name="Normal1" xfId="1203"/>
    <cellStyle name="Normalny_Cennik obowiazuje od 06-08-2001 r (1)" xfId="1204"/>
    <cellStyle name="Note 2" xfId="1205"/>
    <cellStyle name="Note 3" xfId="1206"/>
    <cellStyle name="Note 4" xfId="1207"/>
    <cellStyle name="Ô Được nối kết" xfId="1208"/>
    <cellStyle name="Œ…‹æØ‚è [0.00]_laroux" xfId="1209"/>
    <cellStyle name="Œ…‹æØ‚è_laroux" xfId="1210"/>
    <cellStyle name="oft Excel]_x000d__x000a_Comment=open=/f ‚ðw’è‚·‚é‚ÆAƒ†[ƒU[’è‹`ŠÖ”‚ðŠÖ”“\‚è•t‚¯‚Ìˆê——‚É“o˜^‚·‚é‚±‚Æ‚ª‚Å‚«‚Ü‚·B_x000d__x000a_Maximized" xfId="1211"/>
    <cellStyle name="oft Excel]_x000d__x000a_Comment=open=/f ‚ðŽw’è‚·‚é‚ÆAƒ†[ƒU[’è‹`ŠÖ”‚ðŠÖ”“\‚è•t‚¯‚Ìˆê——‚É“o˜^‚·‚é‚±‚Æ‚ª‚Å‚«‚Ü‚·B_x000d__x000a_Maximized" xfId="1212"/>
    <cellStyle name="omma [0]_Mktg Prog" xfId="1213"/>
    <cellStyle name="ormal_Sheet1_1" xfId="1214"/>
    <cellStyle name="Output 2" xfId="1215"/>
    <cellStyle name="Output 3" xfId="1216"/>
    <cellStyle name="paint" xfId="1217"/>
    <cellStyle name="per.style" xfId="1218"/>
    <cellStyle name="Percent [0]" xfId="1219"/>
    <cellStyle name="Percent [00]" xfId="1220"/>
    <cellStyle name="Percent [2]" xfId="1221"/>
    <cellStyle name="Percent [2] 10" xfId="1222"/>
    <cellStyle name="Percent [2] 11" xfId="1223"/>
    <cellStyle name="Percent [2] 12" xfId="1224"/>
    <cellStyle name="Percent [2] 13" xfId="1225"/>
    <cellStyle name="Percent [2] 2" xfId="1226"/>
    <cellStyle name="Percent [2] 3" xfId="1227"/>
    <cellStyle name="Percent [2] 3 2" xfId="1228"/>
    <cellStyle name="Percent [2] 3 3" xfId="1229"/>
    <cellStyle name="Percent [2] 4" xfId="1230"/>
    <cellStyle name="Percent [2] 4 2" xfId="1231"/>
    <cellStyle name="Percent [2] 4 3" xfId="1232"/>
    <cellStyle name="Percent [2] 5" xfId="1233"/>
    <cellStyle name="Percent [2] 6" xfId="1234"/>
    <cellStyle name="Percent [2] 7" xfId="1235"/>
    <cellStyle name="Percent [2] 8" xfId="1236"/>
    <cellStyle name="Percent [2] 9" xfId="1237"/>
    <cellStyle name="Percent 10" xfId="1238"/>
    <cellStyle name="Percent 11" xfId="1239"/>
    <cellStyle name="Percent 12" xfId="1240"/>
    <cellStyle name="Percent 13" xfId="1241"/>
    <cellStyle name="Percent 14" xfId="1242"/>
    <cellStyle name="Percent 15" xfId="1243"/>
    <cellStyle name="Percent 16" xfId="1244"/>
    <cellStyle name="Percent 16 2" xfId="1245"/>
    <cellStyle name="Percent 16 3" xfId="1246"/>
    <cellStyle name="Percent 17" xfId="1247"/>
    <cellStyle name="Percent 17 2" xfId="1248"/>
    <cellStyle name="Percent 17 3" xfId="1249"/>
    <cellStyle name="Percent 18" xfId="1250"/>
    <cellStyle name="Percent 19" xfId="1251"/>
    <cellStyle name="Percent 2" xfId="1252"/>
    <cellStyle name="Percent 2 2" xfId="1253"/>
    <cellStyle name="Percent 2 3" xfId="1254"/>
    <cellStyle name="Percent 2 4" xfId="1255"/>
    <cellStyle name="Percent 2 5" xfId="1256"/>
    <cellStyle name="Percent 2 6" xfId="1257"/>
    <cellStyle name="Percent 20" xfId="1258"/>
    <cellStyle name="Percent 21" xfId="1259"/>
    <cellStyle name="Percent 22" xfId="1260"/>
    <cellStyle name="Percent 23" xfId="1261"/>
    <cellStyle name="Percent 24" xfId="1262"/>
    <cellStyle name="Percent 25" xfId="1263"/>
    <cellStyle name="Percent 26" xfId="1264"/>
    <cellStyle name="Percent 27" xfId="1265"/>
    <cellStyle name="Percent 28" xfId="1266"/>
    <cellStyle name="Percent 29" xfId="1267"/>
    <cellStyle name="Percent 3" xfId="1268"/>
    <cellStyle name="Percent 3 2" xfId="1269"/>
    <cellStyle name="Percent 3 3" xfId="1270"/>
    <cellStyle name="Percent 3 4" xfId="1271"/>
    <cellStyle name="Percent 30" xfId="1272"/>
    <cellStyle name="Percent 31" xfId="1273"/>
    <cellStyle name="Percent 32" xfId="1274"/>
    <cellStyle name="Percent 33" xfId="1275"/>
    <cellStyle name="Percent 34" xfId="1276"/>
    <cellStyle name="Percent 35" xfId="1277"/>
    <cellStyle name="Percent 36" xfId="1278"/>
    <cellStyle name="Percent 37" xfId="1279"/>
    <cellStyle name="Percent 38" xfId="1280"/>
    <cellStyle name="Percent 39" xfId="1281"/>
    <cellStyle name="Percent 4" xfId="1282"/>
    <cellStyle name="Percent 40" xfId="1283"/>
    <cellStyle name="Percent 41" xfId="1284"/>
    <cellStyle name="Percent 42" xfId="1285"/>
    <cellStyle name="Percent 43" xfId="1286"/>
    <cellStyle name="Percent 44" xfId="1287"/>
    <cellStyle name="Percent 45" xfId="1288"/>
    <cellStyle name="Percent 46" xfId="1289"/>
    <cellStyle name="Percent 47" xfId="1290"/>
    <cellStyle name="Percent 47 2" xfId="1291"/>
    <cellStyle name="Percent 47 3" xfId="1292"/>
    <cellStyle name="Percent 47 4" xfId="1293"/>
    <cellStyle name="Percent 47 5" xfId="1294"/>
    <cellStyle name="Percent 47 6" xfId="1295"/>
    <cellStyle name="Percent 47 7" xfId="1296"/>
    <cellStyle name="Percent 47 8" xfId="1297"/>
    <cellStyle name="Percent 47 9" xfId="1298"/>
    <cellStyle name="Percent 48" xfId="1299"/>
    <cellStyle name="Percent 48 2" xfId="1300"/>
    <cellStyle name="Percent 48 3" xfId="1301"/>
    <cellStyle name="Percent 48 4" xfId="1302"/>
    <cellStyle name="Percent 48 5" xfId="1303"/>
    <cellStyle name="Percent 48 6" xfId="1304"/>
    <cellStyle name="Percent 48 7" xfId="1305"/>
    <cellStyle name="Percent 48 8" xfId="1306"/>
    <cellStyle name="Percent 48 9" xfId="1307"/>
    <cellStyle name="Percent 49" xfId="1308"/>
    <cellStyle name="Percent 49 2" xfId="1309"/>
    <cellStyle name="Percent 49 3" xfId="1310"/>
    <cellStyle name="Percent 49 4" xfId="1311"/>
    <cellStyle name="Percent 49 5" xfId="1312"/>
    <cellStyle name="Percent 49 6" xfId="1313"/>
    <cellStyle name="Percent 49 7" xfId="1314"/>
    <cellStyle name="Percent 49 8" xfId="1315"/>
    <cellStyle name="Percent 49 9" xfId="1316"/>
    <cellStyle name="Percent 5" xfId="1317"/>
    <cellStyle name="Percent 50" xfId="1318"/>
    <cellStyle name="Percent 50 2" xfId="1319"/>
    <cellStyle name="Percent 50 3" xfId="1320"/>
    <cellStyle name="Percent 50 4" xfId="1321"/>
    <cellStyle name="Percent 50 5" xfId="1322"/>
    <cellStyle name="Percent 50 6" xfId="1323"/>
    <cellStyle name="Percent 50 7" xfId="1324"/>
    <cellStyle name="Percent 50 8" xfId="1325"/>
    <cellStyle name="Percent 50 9" xfId="1326"/>
    <cellStyle name="Percent 51" xfId="1327"/>
    <cellStyle name="Percent 51 2" xfId="1328"/>
    <cellStyle name="Percent 51 3" xfId="1329"/>
    <cellStyle name="Percent 51 4" xfId="1330"/>
    <cellStyle name="Percent 51 5" xfId="1331"/>
    <cellStyle name="Percent 51 6" xfId="1332"/>
    <cellStyle name="Percent 51 7" xfId="1333"/>
    <cellStyle name="Percent 51 8" xfId="1334"/>
    <cellStyle name="Percent 51 9" xfId="1335"/>
    <cellStyle name="Percent 52" xfId="1336"/>
    <cellStyle name="Percent 52 2" xfId="1337"/>
    <cellStyle name="Percent 52 3" xfId="1338"/>
    <cellStyle name="Percent 52 4" xfId="1339"/>
    <cellStyle name="Percent 52 5" xfId="1340"/>
    <cellStyle name="Percent 52 6" xfId="1341"/>
    <cellStyle name="Percent 52 7" xfId="1342"/>
    <cellStyle name="Percent 52 8" xfId="1343"/>
    <cellStyle name="Percent 52 9" xfId="1344"/>
    <cellStyle name="Percent 53" xfId="1345"/>
    <cellStyle name="Percent 53 2" xfId="1346"/>
    <cellStyle name="Percent 53 3" xfId="1347"/>
    <cellStyle name="Percent 53 4" xfId="1348"/>
    <cellStyle name="Percent 53 5" xfId="1349"/>
    <cellStyle name="Percent 53 6" xfId="1350"/>
    <cellStyle name="Percent 53 7" xfId="1351"/>
    <cellStyle name="Percent 53 8" xfId="1352"/>
    <cellStyle name="Percent 53 9" xfId="1353"/>
    <cellStyle name="Percent 54" xfId="1354"/>
    <cellStyle name="Percent 54 2" xfId="1355"/>
    <cellStyle name="Percent 54 3" xfId="1356"/>
    <cellStyle name="Percent 54 4" xfId="1357"/>
    <cellStyle name="Percent 54 5" xfId="1358"/>
    <cellStyle name="Percent 54 6" xfId="1359"/>
    <cellStyle name="Percent 54 7" xfId="1360"/>
    <cellStyle name="Percent 54 8" xfId="1361"/>
    <cellStyle name="Percent 54 9" xfId="1362"/>
    <cellStyle name="Percent 55" xfId="1363"/>
    <cellStyle name="Percent 55 2" xfId="1364"/>
    <cellStyle name="Percent 55 3" xfId="1365"/>
    <cellStyle name="Percent 55 4" xfId="1366"/>
    <cellStyle name="Percent 55 5" xfId="1367"/>
    <cellStyle name="Percent 55 6" xfId="1368"/>
    <cellStyle name="Percent 55 7" xfId="1369"/>
    <cellStyle name="Percent 55 8" xfId="1370"/>
    <cellStyle name="Percent 55 9" xfId="1371"/>
    <cellStyle name="Percent 56" xfId="1372"/>
    <cellStyle name="Percent 56 2" xfId="1373"/>
    <cellStyle name="Percent 56 3" xfId="1374"/>
    <cellStyle name="Percent 56 4" xfId="1375"/>
    <cellStyle name="Percent 56 5" xfId="1376"/>
    <cellStyle name="Percent 56 6" xfId="1377"/>
    <cellStyle name="Percent 56 7" xfId="1378"/>
    <cellStyle name="Percent 56 8" xfId="1379"/>
    <cellStyle name="Percent 56 9" xfId="1380"/>
    <cellStyle name="Percent 57" xfId="1381"/>
    <cellStyle name="Percent 57 2" xfId="1382"/>
    <cellStyle name="Percent 57 3" xfId="1383"/>
    <cellStyle name="Percent 57 4" xfId="1384"/>
    <cellStyle name="Percent 57 5" xfId="1385"/>
    <cellStyle name="Percent 57 6" xfId="1386"/>
    <cellStyle name="Percent 57 7" xfId="1387"/>
    <cellStyle name="Percent 57 8" xfId="1388"/>
    <cellStyle name="Percent 57 9" xfId="1389"/>
    <cellStyle name="Percent 58" xfId="1390"/>
    <cellStyle name="Percent 58 2" xfId="1391"/>
    <cellStyle name="Percent 58 3" xfId="1392"/>
    <cellStyle name="Percent 58 4" xfId="1393"/>
    <cellStyle name="Percent 58 5" xfId="1394"/>
    <cellStyle name="Percent 58 6" xfId="1395"/>
    <cellStyle name="Percent 58 7" xfId="1396"/>
    <cellStyle name="Percent 58 8" xfId="1397"/>
    <cellStyle name="Percent 58 9" xfId="1398"/>
    <cellStyle name="Percent 59" xfId="1399"/>
    <cellStyle name="Percent 59 2" xfId="1400"/>
    <cellStyle name="Percent 59 3" xfId="1401"/>
    <cellStyle name="Percent 59 4" xfId="1402"/>
    <cellStyle name="Percent 59 5" xfId="1403"/>
    <cellStyle name="Percent 59 6" xfId="1404"/>
    <cellStyle name="Percent 59 7" xfId="1405"/>
    <cellStyle name="Percent 59 8" xfId="1406"/>
    <cellStyle name="Percent 59 9" xfId="1407"/>
    <cellStyle name="Percent 6" xfId="1408"/>
    <cellStyle name="Percent 60" xfId="1409"/>
    <cellStyle name="Percent 60 2" xfId="1410"/>
    <cellStyle name="Percent 60 3" xfId="1411"/>
    <cellStyle name="Percent 60 4" xfId="1412"/>
    <cellStyle name="Percent 60 5" xfId="1413"/>
    <cellStyle name="Percent 60 6" xfId="1414"/>
    <cellStyle name="Percent 60 7" xfId="1415"/>
    <cellStyle name="Percent 60 8" xfId="1416"/>
    <cellStyle name="Percent 60 9" xfId="1417"/>
    <cellStyle name="Percent 61" xfId="1418"/>
    <cellStyle name="Percent 61 2" xfId="1419"/>
    <cellStyle name="Percent 61 3" xfId="1420"/>
    <cellStyle name="Percent 61 4" xfId="1421"/>
    <cellStyle name="Percent 61 5" xfId="1422"/>
    <cellStyle name="Percent 61 6" xfId="1423"/>
    <cellStyle name="Percent 61 7" xfId="1424"/>
    <cellStyle name="Percent 61 8" xfId="1425"/>
    <cellStyle name="Percent 61 9" xfId="1426"/>
    <cellStyle name="Percent 62" xfId="1427"/>
    <cellStyle name="Percent 62 2" xfId="1428"/>
    <cellStyle name="Percent 62 3" xfId="1429"/>
    <cellStyle name="Percent 62 4" xfId="1430"/>
    <cellStyle name="Percent 62 5" xfId="1431"/>
    <cellStyle name="Percent 62 6" xfId="1432"/>
    <cellStyle name="Percent 62 7" xfId="1433"/>
    <cellStyle name="Percent 62 8" xfId="1434"/>
    <cellStyle name="Percent 62 9" xfId="1435"/>
    <cellStyle name="Percent 63" xfId="1436"/>
    <cellStyle name="Percent 63 2" xfId="1437"/>
    <cellStyle name="Percent 63 3" xfId="1438"/>
    <cellStyle name="Percent 63 4" xfId="1439"/>
    <cellStyle name="Percent 63 5" xfId="1440"/>
    <cellStyle name="Percent 63 6" xfId="1441"/>
    <cellStyle name="Percent 63 7" xfId="1442"/>
    <cellStyle name="Percent 63 8" xfId="1443"/>
    <cellStyle name="Percent 63 9" xfId="1444"/>
    <cellStyle name="Percent 64" xfId="1445"/>
    <cellStyle name="Percent 64 2" xfId="1446"/>
    <cellStyle name="Percent 64 3" xfId="1447"/>
    <cellStyle name="Percent 64 4" xfId="1448"/>
    <cellStyle name="Percent 64 5" xfId="1449"/>
    <cellStyle name="Percent 64 6" xfId="1450"/>
    <cellStyle name="Percent 64 7" xfId="1451"/>
    <cellStyle name="Percent 64 8" xfId="1452"/>
    <cellStyle name="Percent 64 9" xfId="1453"/>
    <cellStyle name="Percent 65" xfId="1454"/>
    <cellStyle name="Percent 65 2" xfId="1455"/>
    <cellStyle name="Percent 65 3" xfId="1456"/>
    <cellStyle name="Percent 65 4" xfId="1457"/>
    <cellStyle name="Percent 65 5" xfId="1458"/>
    <cellStyle name="Percent 65 6" xfId="1459"/>
    <cellStyle name="Percent 65 7" xfId="1460"/>
    <cellStyle name="Percent 65 8" xfId="1461"/>
    <cellStyle name="Percent 65 9" xfId="1462"/>
    <cellStyle name="Percent 66" xfId="1463"/>
    <cellStyle name="Percent 66 2" xfId="1464"/>
    <cellStyle name="Percent 66 3" xfId="1465"/>
    <cellStyle name="Percent 66 4" xfId="1466"/>
    <cellStyle name="Percent 66 5" xfId="1467"/>
    <cellStyle name="Percent 66 6" xfId="1468"/>
    <cellStyle name="Percent 66 7" xfId="1469"/>
    <cellStyle name="Percent 66 8" xfId="1470"/>
    <cellStyle name="Percent 66 9" xfId="1471"/>
    <cellStyle name="Percent 7" xfId="1472"/>
    <cellStyle name="Percent 8" xfId="1473"/>
    <cellStyle name="Percent 9" xfId="1474"/>
    <cellStyle name="PERCENTAGE" xfId="1475"/>
    <cellStyle name="PrePop Currency (0)" xfId="1476"/>
    <cellStyle name="PrePop Currency (2)" xfId="1477"/>
    <cellStyle name="PrePop Units (0)" xfId="1478"/>
    <cellStyle name="PrePop Units (1)" xfId="1479"/>
    <cellStyle name="PrePop Units (2)" xfId="1480"/>
    <cellStyle name="pricing" xfId="1481"/>
    <cellStyle name="PSChar" xfId="1482"/>
    <cellStyle name="PSHeading" xfId="1483"/>
    <cellStyle name="regstoresfromspecstores" xfId="1484"/>
    <cellStyle name="RevList" xfId="1485"/>
    <cellStyle name="S—_x0008_" xfId="1486"/>
    <cellStyle name="SAPBEXaggData" xfId="1487"/>
    <cellStyle name="SAPBEXaggDataEmph" xfId="1488"/>
    <cellStyle name="SAPBEXaggItem" xfId="1489"/>
    <cellStyle name="SAPBEXchaText" xfId="1490"/>
    <cellStyle name="SAPBEXexcBad7" xfId="1491"/>
    <cellStyle name="SAPBEXexcBad8" xfId="1492"/>
    <cellStyle name="SAPBEXexcBad9" xfId="1493"/>
    <cellStyle name="SAPBEXexcCritical4" xfId="1494"/>
    <cellStyle name="SAPBEXexcCritical5" xfId="1495"/>
    <cellStyle name="SAPBEXexcCritical6" xfId="1496"/>
    <cellStyle name="SAPBEXexcGood1" xfId="1497"/>
    <cellStyle name="SAPBEXexcGood2" xfId="1498"/>
    <cellStyle name="SAPBEXexcGood3" xfId="1499"/>
    <cellStyle name="SAPBEXfilterDrill" xfId="1500"/>
    <cellStyle name="SAPBEXfilterItem" xfId="1501"/>
    <cellStyle name="SAPBEXfilterText" xfId="1502"/>
    <cellStyle name="SAPBEXformats" xfId="1503"/>
    <cellStyle name="SAPBEXheaderItem" xfId="1504"/>
    <cellStyle name="SAPBEXheaderText" xfId="1505"/>
    <cellStyle name="SAPBEXresData" xfId="1506"/>
    <cellStyle name="SAPBEXresDataEmph" xfId="1507"/>
    <cellStyle name="SAPBEXresItem" xfId="1508"/>
    <cellStyle name="SAPBEXstdData" xfId="1509"/>
    <cellStyle name="SAPBEXstdDataEmph" xfId="1510"/>
    <cellStyle name="SAPBEXstdItem" xfId="1511"/>
    <cellStyle name="SAPBEXtitle" xfId="1512"/>
    <cellStyle name="SAPBEXundefined" xfId="1513"/>
    <cellStyle name="SHADEDSTORES" xfId="1514"/>
    <cellStyle name="Siêu nối kết_Book1" xfId="1515"/>
    <cellStyle name="so" xfId="1516"/>
    <cellStyle name="so 2" xfId="1517"/>
    <cellStyle name="specstores" xfId="1518"/>
    <cellStyle name="Standard" xfId="1519"/>
    <cellStyle name="STT" xfId="1520"/>
    <cellStyle name="Style 1" xfId="1521"/>
    <cellStyle name="Style 1 2" xfId="1522"/>
    <cellStyle name="Style 1 3" xfId="1523"/>
    <cellStyle name="Style 10" xfId="1524"/>
    <cellStyle name="Style 11" xfId="1525"/>
    <cellStyle name="Style 2" xfId="1526"/>
    <cellStyle name="Style 3" xfId="1527"/>
    <cellStyle name="Style 4" xfId="1528"/>
    <cellStyle name="Style 5" xfId="1529"/>
    <cellStyle name="Style 6" xfId="1530"/>
    <cellStyle name="Style 7" xfId="1531"/>
    <cellStyle name="Style 8" xfId="1532"/>
    <cellStyle name="Style 9" xfId="1533"/>
    <cellStyle name="subhead" xfId="1534"/>
    <cellStyle name="Subtotal" xfId="1535"/>
    <cellStyle name="T" xfId="1536"/>
    <cellStyle name="T 2" xfId="1537"/>
    <cellStyle name="T_02012015-Luong 2014 tinh Dak Lak" xfId="1538"/>
    <cellStyle name="T_0732014-Tham dinh luong 2013 tinh Kon Tum" xfId="1539"/>
    <cellStyle name="T_1182014-Tham dinh luong 2013 tinh Dong Nai" xfId="1540"/>
    <cellStyle name="T_1822014-Tham dinh luong 2013 tinh Kon Tum" xfId="1541"/>
    <cellStyle name="T_20_bieu 2a_T_H" xfId="1542"/>
    <cellStyle name="T_2782014-Luong DT2015 tinh Kon Tum" xfId="1543"/>
    <cellStyle name="T_Bao cao kttb milk yomilkYAO-mien bac" xfId="1544"/>
    <cellStyle name="T_Bao cao kttb milk yomilkYAO-mien bac 2" xfId="1545"/>
    <cellStyle name="T_Bao cao kttb milk yomilkYAO-mien bac_02012015-Luong 2014 tinh Dak Lak" xfId="1546"/>
    <cellStyle name="T_Bao cao kttb milk yomilkYAO-mien bac_0732014-Tham dinh luong 2013 tinh Kon Tum" xfId="1547"/>
    <cellStyle name="T_Bao cao kttb milk yomilkYAO-mien bac_1182014-Tham dinh luong 2013 tinh Dong Nai" xfId="1548"/>
    <cellStyle name="T_Bao cao kttb milk yomilkYAO-mien bac_1822014-Tham dinh luong 2013 tinh Kon Tum" xfId="1549"/>
    <cellStyle name="T_Bao cao kttb milk yomilkYAO-mien bac_20_bieu 2a_T_H" xfId="1550"/>
    <cellStyle name="T_Bao cao kttb milk yomilkYAO-mien bac_2782014-Luong DT2015 tinh Kon Tum" xfId="1551"/>
    <cellStyle name="T_Bao cao kttb milk yomilkYAO-mien bac_BAO CAO NHU CẦU CCTL 2016" xfId="1552"/>
    <cellStyle name="T_Bao cao kttb milk yomilkYAO-mien bac_Copy of Luong" xfId="1553"/>
    <cellStyle name="T_Bao cao kttb milk yomilkYAO-mien bac_Luong 2014" xfId="1554"/>
    <cellStyle name="T_Bao cao kttb milk yomilkYAO-mien bac_MAU BIEU BAO CAO CCTL 2016 (1)" xfId="1555"/>
    <cellStyle name="T_Bao cao kttb milk yomilkYAO-mien bac_Tong hop luong nam 2008 hoan chinh full chinh xac" xfId="1556"/>
    <cellStyle name="T_Bao cao kttb milk yomilkYAO-mien bac_Tong hop luong nam 2008 hoan chinh full chinh xac_Luong 2014" xfId="1557"/>
    <cellStyle name="T_Bao cao kttb milk yomilkYAO-mien bac_Tuan BTC tham dinh luong 2013 (19-03-2014)" xfId="1558"/>
    <cellStyle name="T_BAO CAO NHU CẦU CCTL 2016" xfId="1559"/>
    <cellStyle name="T_BAO CAO__khuyen_mai tuan 1 CK5 Quang Tri, Quang Binh" xfId="1560"/>
    <cellStyle name="T_BAO CAO__khuyen_mai tuan 1 CK5 Quang Tri, Quang Binh_Luong 2014" xfId="1561"/>
    <cellStyle name="T_bc_km_ngay" xfId="1562"/>
    <cellStyle name="T_bc_km_ngay 2" xfId="1563"/>
    <cellStyle name="T_bc_km_ngay_02012015-Luong 2014 tinh Dak Lak" xfId="1564"/>
    <cellStyle name="T_bc_km_ngay_0732014-Tham dinh luong 2013 tinh Kon Tum" xfId="1565"/>
    <cellStyle name="T_bc_km_ngay_1182014-Tham dinh luong 2013 tinh Dong Nai" xfId="1566"/>
    <cellStyle name="T_bc_km_ngay_1822014-Tham dinh luong 2013 tinh Kon Tum" xfId="1567"/>
    <cellStyle name="T_bc_km_ngay_20_bieu 2a_T_H" xfId="1568"/>
    <cellStyle name="T_bc_km_ngay_2782014-Luong DT2015 tinh Kon Tum" xfId="1569"/>
    <cellStyle name="T_bc_km_ngay_BAO CAO NHU CẦU CCTL 2016" xfId="1570"/>
    <cellStyle name="T_bc_km_ngay_Copy of Luong" xfId="1571"/>
    <cellStyle name="T_bc_km_ngay_Luong 2014" xfId="1572"/>
    <cellStyle name="T_bc_km_ngay_MAU BIEU BAO CAO CCTL 2016 (1)" xfId="1573"/>
    <cellStyle name="T_bc_km_ngay_Tong hop luong nam 2008 hoan chinh full chinh xac" xfId="1574"/>
    <cellStyle name="T_bc_km_ngay_Tong hop luong nam 2008 hoan chinh full chinh xac_Luong 2014" xfId="1575"/>
    <cellStyle name="T_bc_km_ngay_Tuan BTC tham dinh luong 2013 (19-03-2014)" xfId="1576"/>
    <cellStyle name="T_Bieu mau gui don vi tap hop du toan" xfId="1577"/>
    <cellStyle name="T_Book1" xfId="1578"/>
    <cellStyle name="T_Book1 2" xfId="1579"/>
    <cellStyle name="T_Book1_02012015-Luong 2014 tinh Dak Lak" xfId="1580"/>
    <cellStyle name="T_Book1_0732014-Tham dinh luong 2013 tinh Kon Tum" xfId="1581"/>
    <cellStyle name="T_Book1_1182014-Tham dinh luong 2013 tinh Dong Nai" xfId="1582"/>
    <cellStyle name="T_Book1_1822014-Tham dinh luong 2013 tinh Kon Tum" xfId="1583"/>
    <cellStyle name="T_Book1_20_bieu 2a_T_H" xfId="1584"/>
    <cellStyle name="T_Book1_2782014-Luong DT2015 tinh Kon Tum" xfId="1585"/>
    <cellStyle name="T_Book1_BAO CAO NHU CẦU CCTL 2016" xfId="1586"/>
    <cellStyle name="T_Book1_Copy of Luong" xfId="1587"/>
    <cellStyle name="T_Book1_Luong 2014" xfId="1588"/>
    <cellStyle name="T_Book1_MAU BIEU BAO CAO CCTL 2016 (1)" xfId="1589"/>
    <cellStyle name="T_Book1_Tong hop luong nam 2008 hoan chinh full chinh xac" xfId="1590"/>
    <cellStyle name="T_Book1_Tong hop luong nam 2008 hoan chinh full chinh xac_Luong 2014" xfId="1591"/>
    <cellStyle name="T_Book1_Tuan BTC tham dinh luong 2013 (19-03-2014)" xfId="1592"/>
    <cellStyle name="T_Cac bao cao TB  Milk-Yomilk-co Ke- CK 1-Vinh Thang" xfId="1593"/>
    <cellStyle name="T_Cac bao cao TB  Milk-Yomilk-co Ke- CK 1-Vinh Thang 2" xfId="1594"/>
    <cellStyle name="T_Cac bao cao TB  Milk-Yomilk-co Ke- CK 1-Vinh Thang_02012015-Luong 2014 tinh Dak Lak" xfId="1595"/>
    <cellStyle name="T_Cac bao cao TB  Milk-Yomilk-co Ke- CK 1-Vinh Thang_0732014-Tham dinh luong 2013 tinh Kon Tum" xfId="1596"/>
    <cellStyle name="T_Cac bao cao TB  Milk-Yomilk-co Ke- CK 1-Vinh Thang_1182014-Tham dinh luong 2013 tinh Dong Nai" xfId="1597"/>
    <cellStyle name="T_Cac bao cao TB  Milk-Yomilk-co Ke- CK 1-Vinh Thang_1822014-Tham dinh luong 2013 tinh Kon Tum" xfId="1598"/>
    <cellStyle name="T_Cac bao cao TB  Milk-Yomilk-co Ke- CK 1-Vinh Thang_20_bieu 2a_T_H" xfId="1599"/>
    <cellStyle name="T_Cac bao cao TB  Milk-Yomilk-co Ke- CK 1-Vinh Thang_2782014-Luong DT2015 tinh Kon Tum" xfId="1600"/>
    <cellStyle name="T_Cac bao cao TB  Milk-Yomilk-co Ke- CK 1-Vinh Thang_BAO CAO NHU CẦU CCTL 2016" xfId="1601"/>
    <cellStyle name="T_Cac bao cao TB  Milk-Yomilk-co Ke- CK 1-Vinh Thang_Copy of Luong" xfId="1602"/>
    <cellStyle name="T_Cac bao cao TB  Milk-Yomilk-co Ke- CK 1-Vinh Thang_Luong 2014" xfId="1603"/>
    <cellStyle name="T_Cac bao cao TB  Milk-Yomilk-co Ke- CK 1-Vinh Thang_MAU BIEU BAO CAO CCTL 2016 (1)" xfId="1604"/>
    <cellStyle name="T_Cac bao cao TB  Milk-Yomilk-co Ke- CK 1-Vinh Thang_Tong hop luong nam 2008 hoan chinh full chinh xac" xfId="1605"/>
    <cellStyle name="T_Cac bao cao TB  Milk-Yomilk-co Ke- CK 1-Vinh Thang_Tong hop luong nam 2008 hoan chinh full chinh xac_Luong 2014" xfId="1606"/>
    <cellStyle name="T_Cac bao cao TB  Milk-Yomilk-co Ke- CK 1-Vinh Thang_Tuan BTC tham dinh luong 2013 (19-03-2014)" xfId="1607"/>
    <cellStyle name="T_CAC TRUONG TACH 2013" xfId="1608"/>
    <cellStyle name="T_cham diem Milk chu ky2-ANH MINH" xfId="1609"/>
    <cellStyle name="T_cham diem Milk chu ky2-ANH MINH 2" xfId="1610"/>
    <cellStyle name="T_cham diem Milk chu ky2-ANH MINH_02012015-Luong 2014 tinh Dak Lak" xfId="1611"/>
    <cellStyle name="T_cham diem Milk chu ky2-ANH MINH_0732014-Tham dinh luong 2013 tinh Kon Tum" xfId="1612"/>
    <cellStyle name="T_cham diem Milk chu ky2-ANH MINH_1182014-Tham dinh luong 2013 tinh Dong Nai" xfId="1613"/>
    <cellStyle name="T_cham diem Milk chu ky2-ANH MINH_1822014-Tham dinh luong 2013 tinh Kon Tum" xfId="1614"/>
    <cellStyle name="T_cham diem Milk chu ky2-ANH MINH_20_bieu 2a_T_H" xfId="1615"/>
    <cellStyle name="T_cham diem Milk chu ky2-ANH MINH_2782014-Luong DT2015 tinh Kon Tum" xfId="1616"/>
    <cellStyle name="T_cham diem Milk chu ky2-ANH MINH_BAO CAO NHU CẦU CCTL 2016" xfId="1617"/>
    <cellStyle name="T_cham diem Milk chu ky2-ANH MINH_Copy of Luong" xfId="1618"/>
    <cellStyle name="T_cham diem Milk chu ky2-ANH MINH_Luong 2014" xfId="1619"/>
    <cellStyle name="T_cham diem Milk chu ky2-ANH MINH_MAU BIEU BAO CAO CCTL 2016 (1)" xfId="1620"/>
    <cellStyle name="T_cham diem Milk chu ky2-ANH MINH_Tong hop luong nam 2008 hoan chinh full chinh xac" xfId="1621"/>
    <cellStyle name="T_cham diem Milk chu ky2-ANH MINH_Tong hop luong nam 2008 hoan chinh full chinh xac_Luong 2014" xfId="1622"/>
    <cellStyle name="T_cham diem Milk chu ky2-ANH MINH_Tuan BTC tham dinh luong 2013 (19-03-2014)" xfId="1623"/>
    <cellStyle name="T_cham trung bay ck 1 m.Bac milk co ke 2" xfId="1624"/>
    <cellStyle name="T_cham trung bay ck 1 m.Bac milk co ke 2 2" xfId="1625"/>
    <cellStyle name="T_cham trung bay ck 1 m.Bac milk co ke 2_02012015-Luong 2014 tinh Dak Lak" xfId="1626"/>
    <cellStyle name="T_cham trung bay ck 1 m.Bac milk co ke 2_0732014-Tham dinh luong 2013 tinh Kon Tum" xfId="1627"/>
    <cellStyle name="T_cham trung bay ck 1 m.Bac milk co ke 2_1182014-Tham dinh luong 2013 tinh Dong Nai" xfId="1628"/>
    <cellStyle name="T_cham trung bay ck 1 m.Bac milk co ke 2_1822014-Tham dinh luong 2013 tinh Kon Tum" xfId="1629"/>
    <cellStyle name="T_cham trung bay ck 1 m.Bac milk co ke 2_20_bieu 2a_T_H" xfId="1630"/>
    <cellStyle name="T_cham trung bay ck 1 m.Bac milk co ke 2_2782014-Luong DT2015 tinh Kon Tum" xfId="1631"/>
    <cellStyle name="T_cham trung bay ck 1 m.Bac milk co ke 2_BAO CAO NHU CẦU CCTL 2016" xfId="1632"/>
    <cellStyle name="T_cham trung bay ck 1 m.Bac milk co ke 2_Copy of Luong" xfId="1633"/>
    <cellStyle name="T_cham trung bay ck 1 m.Bac milk co ke 2_Luong 2014" xfId="1634"/>
    <cellStyle name="T_cham trung bay ck 1 m.Bac milk co ke 2_MAU BIEU BAO CAO CCTL 2016 (1)" xfId="1635"/>
    <cellStyle name="T_cham trung bay ck 1 m.Bac milk co ke 2_Tong hop luong nam 2008 hoan chinh full chinh xac" xfId="1636"/>
    <cellStyle name="T_cham trung bay ck 1 m.Bac milk co ke 2_Tong hop luong nam 2008 hoan chinh full chinh xac_Luong 2014" xfId="1637"/>
    <cellStyle name="T_cham trung bay ck 1 m.Bac milk co ke 2_Tuan BTC tham dinh luong 2013 (19-03-2014)" xfId="1638"/>
    <cellStyle name="T_cham trung bay yao smart milk ck 2 mien Bac" xfId="1639"/>
    <cellStyle name="T_cham trung bay yao smart milk ck 2 mien Bac 2" xfId="1640"/>
    <cellStyle name="T_cham trung bay yao smart milk ck 2 mien Bac_02012015-Luong 2014 tinh Dak Lak" xfId="1641"/>
    <cellStyle name="T_cham trung bay yao smart milk ck 2 mien Bac_0732014-Tham dinh luong 2013 tinh Kon Tum" xfId="1642"/>
    <cellStyle name="T_cham trung bay yao smart milk ck 2 mien Bac_1182014-Tham dinh luong 2013 tinh Dong Nai" xfId="1643"/>
    <cellStyle name="T_cham trung bay yao smart milk ck 2 mien Bac_1822014-Tham dinh luong 2013 tinh Kon Tum" xfId="1644"/>
    <cellStyle name="T_cham trung bay yao smart milk ck 2 mien Bac_20_bieu 2a_T_H" xfId="1645"/>
    <cellStyle name="T_cham trung bay yao smart milk ck 2 mien Bac_2782014-Luong DT2015 tinh Kon Tum" xfId="1646"/>
    <cellStyle name="T_cham trung bay yao smart milk ck 2 mien Bac_BAO CAO NHU CẦU CCTL 2016" xfId="1647"/>
    <cellStyle name="T_cham trung bay yao smart milk ck 2 mien Bac_Copy of Luong" xfId="1648"/>
    <cellStyle name="T_cham trung bay yao smart milk ck 2 mien Bac_Luong 2014" xfId="1649"/>
    <cellStyle name="T_cham trung bay yao smart milk ck 2 mien Bac_MAU BIEU BAO CAO CCTL 2016 (1)" xfId="1650"/>
    <cellStyle name="T_cham trung bay yao smart milk ck 2 mien Bac_Tong hop luong nam 2008 hoan chinh full chinh xac" xfId="1651"/>
    <cellStyle name="T_cham trung bay yao smart milk ck 2 mien Bac_Tong hop luong nam 2008 hoan chinh full chinh xac_Luong 2014" xfId="1652"/>
    <cellStyle name="T_cham trung bay yao smart milk ck 2 mien Bac_Tuan BTC tham dinh luong 2013 (19-03-2014)" xfId="1653"/>
    <cellStyle name="T_Chi " xfId="1654"/>
    <cellStyle name="T_Copy of Luong" xfId="1655"/>
    <cellStyle name="T_danh sach chua nop bcao trung bay sua chua  tinh den 1-3-06" xfId="1656"/>
    <cellStyle name="T_danh sach chua nop bcao trung bay sua chua  tinh den 1-3-06 2" xfId="1657"/>
    <cellStyle name="T_danh sach chua nop bcao trung bay sua chua  tinh den 1-3-06_02012015-Luong 2014 tinh Dak Lak" xfId="1658"/>
    <cellStyle name="T_danh sach chua nop bcao trung bay sua chua  tinh den 1-3-06_0732014-Tham dinh luong 2013 tinh Kon Tum" xfId="1659"/>
    <cellStyle name="T_danh sach chua nop bcao trung bay sua chua  tinh den 1-3-06_1182014-Tham dinh luong 2013 tinh Dong Nai" xfId="1660"/>
    <cellStyle name="T_danh sach chua nop bcao trung bay sua chua  tinh den 1-3-06_1822014-Tham dinh luong 2013 tinh Kon Tum" xfId="1661"/>
    <cellStyle name="T_danh sach chua nop bcao trung bay sua chua  tinh den 1-3-06_20_bieu 2a_T_H" xfId="1662"/>
    <cellStyle name="T_danh sach chua nop bcao trung bay sua chua  tinh den 1-3-06_2782014-Luong DT2015 tinh Kon Tum" xfId="1663"/>
    <cellStyle name="T_danh sach chua nop bcao trung bay sua chua  tinh den 1-3-06_BAO CAO NHU CẦU CCTL 2016" xfId="1664"/>
    <cellStyle name="T_danh sach chua nop bcao trung bay sua chua  tinh den 1-3-06_Copy of Luong" xfId="1665"/>
    <cellStyle name="T_danh sach chua nop bcao trung bay sua chua  tinh den 1-3-06_Luong 2014" xfId="1666"/>
    <cellStyle name="T_danh sach chua nop bcao trung bay sua chua  tinh den 1-3-06_MAU BIEU BAO CAO CCTL 2016 (1)" xfId="1667"/>
    <cellStyle name="T_danh sach chua nop bcao trung bay sua chua  tinh den 1-3-06_Tong hop luong nam 2008 hoan chinh full chinh xac" xfId="1668"/>
    <cellStyle name="T_danh sach chua nop bcao trung bay sua chua  tinh den 1-3-06_Tong hop luong nam 2008 hoan chinh full chinh xac_Luong 2014" xfId="1669"/>
    <cellStyle name="T_danh sach chua nop bcao trung bay sua chua  tinh den 1-3-06_Tuan BTC tham dinh luong 2013 (19-03-2014)" xfId="1670"/>
    <cellStyle name="T_Danh sach KH TB MilkYomilk Yao  Smart chu ky 2-Vinh Thang" xfId="1671"/>
    <cellStyle name="T_Danh sach KH TB MilkYomilk Yao  Smart chu ky 2-Vinh Thang 2" xfId="1672"/>
    <cellStyle name="T_Danh sach KH TB MilkYomilk Yao  Smart chu ky 2-Vinh Thang_02012015-Luong 2014 tinh Dak Lak" xfId="1673"/>
    <cellStyle name="T_Danh sach KH TB MilkYomilk Yao  Smart chu ky 2-Vinh Thang_0732014-Tham dinh luong 2013 tinh Kon Tum" xfId="1674"/>
    <cellStyle name="T_Danh sach KH TB MilkYomilk Yao  Smart chu ky 2-Vinh Thang_1182014-Tham dinh luong 2013 tinh Dong Nai" xfId="1675"/>
    <cellStyle name="T_Danh sach KH TB MilkYomilk Yao  Smart chu ky 2-Vinh Thang_1822014-Tham dinh luong 2013 tinh Kon Tum" xfId="1676"/>
    <cellStyle name="T_Danh sach KH TB MilkYomilk Yao  Smart chu ky 2-Vinh Thang_20_bieu 2a_T_H" xfId="1677"/>
    <cellStyle name="T_Danh sach KH TB MilkYomilk Yao  Smart chu ky 2-Vinh Thang_2782014-Luong DT2015 tinh Kon Tum" xfId="1678"/>
    <cellStyle name="T_Danh sach KH TB MilkYomilk Yao  Smart chu ky 2-Vinh Thang_BAO CAO NHU CẦU CCTL 2016" xfId="1679"/>
    <cellStyle name="T_Danh sach KH TB MilkYomilk Yao  Smart chu ky 2-Vinh Thang_Copy of Luong" xfId="1680"/>
    <cellStyle name="T_Danh sach KH TB MilkYomilk Yao  Smart chu ky 2-Vinh Thang_Luong 2014" xfId="1681"/>
    <cellStyle name="T_Danh sach KH TB MilkYomilk Yao  Smart chu ky 2-Vinh Thang_MAU BIEU BAO CAO CCTL 2016 (1)" xfId="1682"/>
    <cellStyle name="T_Danh sach KH TB MilkYomilk Yao  Smart chu ky 2-Vinh Thang_Tong hop luong nam 2008 hoan chinh full chinh xac" xfId="1683"/>
    <cellStyle name="T_Danh sach KH TB MilkYomilk Yao  Smart chu ky 2-Vinh Thang_Tong hop luong nam 2008 hoan chinh full chinh xac_Luong 2014" xfId="1684"/>
    <cellStyle name="T_Danh sach KH TB MilkYomilk Yao  Smart chu ky 2-Vinh Thang_Tuan BTC tham dinh luong 2013 (19-03-2014)" xfId="1685"/>
    <cellStyle name="T_Danh sach KH trung bay MilkYomilk co ke chu ky 2-Vinh Thang" xfId="1686"/>
    <cellStyle name="T_Danh sach KH trung bay MilkYomilk co ke chu ky 2-Vinh Thang 2" xfId="1687"/>
    <cellStyle name="T_Danh sach KH trung bay MilkYomilk co ke chu ky 2-Vinh Thang_02012015-Luong 2014 tinh Dak Lak" xfId="1688"/>
    <cellStyle name="T_Danh sach KH trung bay MilkYomilk co ke chu ky 2-Vinh Thang_0732014-Tham dinh luong 2013 tinh Kon Tum" xfId="1689"/>
    <cellStyle name="T_Danh sach KH trung bay MilkYomilk co ke chu ky 2-Vinh Thang_1182014-Tham dinh luong 2013 tinh Dong Nai" xfId="1690"/>
    <cellStyle name="T_Danh sach KH trung bay MilkYomilk co ke chu ky 2-Vinh Thang_1822014-Tham dinh luong 2013 tinh Kon Tum" xfId="1691"/>
    <cellStyle name="T_Danh sach KH trung bay MilkYomilk co ke chu ky 2-Vinh Thang_20_bieu 2a_T_H" xfId="1692"/>
    <cellStyle name="T_Danh sach KH trung bay MilkYomilk co ke chu ky 2-Vinh Thang_2782014-Luong DT2015 tinh Kon Tum" xfId="1693"/>
    <cellStyle name="T_Danh sach KH trung bay MilkYomilk co ke chu ky 2-Vinh Thang_BAO CAO NHU CẦU CCTL 2016" xfId="1694"/>
    <cellStyle name="T_Danh sach KH trung bay MilkYomilk co ke chu ky 2-Vinh Thang_Copy of Luong" xfId="1695"/>
    <cellStyle name="T_Danh sach KH trung bay MilkYomilk co ke chu ky 2-Vinh Thang_Luong 2014" xfId="1696"/>
    <cellStyle name="T_Danh sach KH trung bay MilkYomilk co ke chu ky 2-Vinh Thang_MAU BIEU BAO CAO CCTL 2016 (1)" xfId="1697"/>
    <cellStyle name="T_Danh sach KH trung bay MilkYomilk co ke chu ky 2-Vinh Thang_Tong hop luong nam 2008 hoan chinh full chinh xac" xfId="1698"/>
    <cellStyle name="T_Danh sach KH trung bay MilkYomilk co ke chu ky 2-Vinh Thang_Tong hop luong nam 2008 hoan chinh full chinh xac_Luong 2014" xfId="1699"/>
    <cellStyle name="T_Danh sach KH trung bay MilkYomilk co ke chu ky 2-Vinh Thang_Tuan BTC tham dinh luong 2013 (19-03-2014)" xfId="1700"/>
    <cellStyle name="T_DSACH MILK YO MILK CK 2 M.BAC" xfId="1701"/>
    <cellStyle name="T_DSACH MILK YO MILK CK 2 M.BAC 2" xfId="1702"/>
    <cellStyle name="T_DSACH MILK YO MILK CK 2 M.BAC_02012015-Luong 2014 tinh Dak Lak" xfId="1703"/>
    <cellStyle name="T_DSACH MILK YO MILK CK 2 M.BAC_0732014-Tham dinh luong 2013 tinh Kon Tum" xfId="1704"/>
    <cellStyle name="T_DSACH MILK YO MILK CK 2 M.BAC_1182014-Tham dinh luong 2013 tinh Dong Nai" xfId="1705"/>
    <cellStyle name="T_DSACH MILK YO MILK CK 2 M.BAC_1822014-Tham dinh luong 2013 tinh Kon Tum" xfId="1706"/>
    <cellStyle name="T_DSACH MILK YO MILK CK 2 M.BAC_20_bieu 2a_T_H" xfId="1707"/>
    <cellStyle name="T_DSACH MILK YO MILK CK 2 M.BAC_2782014-Luong DT2015 tinh Kon Tum" xfId="1708"/>
    <cellStyle name="T_DSACH MILK YO MILK CK 2 M.BAC_BAO CAO NHU CẦU CCTL 2016" xfId="1709"/>
    <cellStyle name="T_DSACH MILK YO MILK CK 2 M.BAC_Copy of Luong" xfId="1710"/>
    <cellStyle name="T_DSACH MILK YO MILK CK 2 M.BAC_Luong 2014" xfId="1711"/>
    <cellStyle name="T_DSACH MILK YO MILK CK 2 M.BAC_MAU BIEU BAO CAO CCTL 2016 (1)" xfId="1712"/>
    <cellStyle name="T_DSACH MILK YO MILK CK 2 M.BAC_Tong hop luong nam 2008 hoan chinh full chinh xac" xfId="1713"/>
    <cellStyle name="T_DSACH MILK YO MILK CK 2 M.BAC_Tong hop luong nam 2008 hoan chinh full chinh xac_Luong 2014" xfId="1714"/>
    <cellStyle name="T_DSACH MILK YO MILK CK 2 M.BAC_Tuan BTC tham dinh luong 2013 (19-03-2014)" xfId="1715"/>
    <cellStyle name="T_DSKH Tbay Milk , Yomilk CK 2 Vu Thi Hanh" xfId="1716"/>
    <cellStyle name="T_DSKH Tbay Milk , Yomilk CK 2 Vu Thi Hanh 2" xfId="1717"/>
    <cellStyle name="T_DSKH Tbay Milk , Yomilk CK 2 Vu Thi Hanh_02012015-Luong 2014 tinh Dak Lak" xfId="1718"/>
    <cellStyle name="T_DSKH Tbay Milk , Yomilk CK 2 Vu Thi Hanh_0732014-Tham dinh luong 2013 tinh Kon Tum" xfId="1719"/>
    <cellStyle name="T_DSKH Tbay Milk , Yomilk CK 2 Vu Thi Hanh_1182014-Tham dinh luong 2013 tinh Dong Nai" xfId="1720"/>
    <cellStyle name="T_DSKH Tbay Milk , Yomilk CK 2 Vu Thi Hanh_1822014-Tham dinh luong 2013 tinh Kon Tum" xfId="1721"/>
    <cellStyle name="T_DSKH Tbay Milk , Yomilk CK 2 Vu Thi Hanh_20_bieu 2a_T_H" xfId="1722"/>
    <cellStyle name="T_DSKH Tbay Milk , Yomilk CK 2 Vu Thi Hanh_2782014-Luong DT2015 tinh Kon Tum" xfId="1723"/>
    <cellStyle name="T_DSKH Tbay Milk , Yomilk CK 2 Vu Thi Hanh_BAO CAO NHU CẦU CCTL 2016" xfId="1724"/>
    <cellStyle name="T_DSKH Tbay Milk , Yomilk CK 2 Vu Thi Hanh_Copy of Luong" xfId="1725"/>
    <cellStyle name="T_DSKH Tbay Milk , Yomilk CK 2 Vu Thi Hanh_Luong 2014" xfId="1726"/>
    <cellStyle name="T_DSKH Tbay Milk , Yomilk CK 2 Vu Thi Hanh_MAU BIEU BAO CAO CCTL 2016 (1)" xfId="1727"/>
    <cellStyle name="T_DSKH Tbay Milk , Yomilk CK 2 Vu Thi Hanh_Tong hop luong nam 2008 hoan chinh full chinh xac" xfId="1728"/>
    <cellStyle name="T_DSKH Tbay Milk , Yomilk CK 2 Vu Thi Hanh_Tong hop luong nam 2008 hoan chinh full chinh xac_Luong 2014" xfId="1729"/>
    <cellStyle name="T_DSKH Tbay Milk , Yomilk CK 2 Vu Thi Hanh_Tuan BTC tham dinh luong 2013 (19-03-2014)" xfId="1730"/>
    <cellStyle name="T_form ton kho CK 2 tuan 8" xfId="1731"/>
    <cellStyle name="T_form ton kho CK 2 tuan 8 2" xfId="1732"/>
    <cellStyle name="T_form ton kho CK 2 tuan 8_02012015-Luong 2014 tinh Dak Lak" xfId="1733"/>
    <cellStyle name="T_form ton kho CK 2 tuan 8_0732014-Tham dinh luong 2013 tinh Kon Tum" xfId="1734"/>
    <cellStyle name="T_form ton kho CK 2 tuan 8_1182014-Tham dinh luong 2013 tinh Dong Nai" xfId="1735"/>
    <cellStyle name="T_form ton kho CK 2 tuan 8_1822014-Tham dinh luong 2013 tinh Kon Tum" xfId="1736"/>
    <cellStyle name="T_form ton kho CK 2 tuan 8_20_bieu 2a_T_H" xfId="1737"/>
    <cellStyle name="T_form ton kho CK 2 tuan 8_2782014-Luong DT2015 tinh Kon Tum" xfId="1738"/>
    <cellStyle name="T_form ton kho CK 2 tuan 8_BAO CAO NHU CẦU CCTL 2016" xfId="1739"/>
    <cellStyle name="T_form ton kho CK 2 tuan 8_Copy of Luong" xfId="1740"/>
    <cellStyle name="T_form ton kho CK 2 tuan 8_Luong 2014" xfId="1741"/>
    <cellStyle name="T_form ton kho CK 2 tuan 8_MAU BIEU BAO CAO CCTL 2016 (1)" xfId="1742"/>
    <cellStyle name="T_form ton kho CK 2 tuan 8_Tong hop luong nam 2008 hoan chinh full chinh xac" xfId="1743"/>
    <cellStyle name="T_form ton kho CK 2 tuan 8_Tong hop luong nam 2008 hoan chinh full chinh xac_Luong 2014" xfId="1744"/>
    <cellStyle name="T_form ton kho CK 2 tuan 8_Tuan BTC tham dinh luong 2013 (19-03-2014)" xfId="1745"/>
    <cellStyle name="T_GIAO DU TOAN QUY   2007 QUY II" xfId="1746"/>
    <cellStyle name="T_GIAO DU TOAN QUY   2007 QUY II 2" xfId="1747"/>
    <cellStyle name="T_GIAO DU TOAN QUY   2007 QUY II_02012015-Luong 2014 tinh Dak Lak" xfId="1748"/>
    <cellStyle name="T_GIAO DU TOAN QUY   2007 QUY II_0732014-Tham dinh luong 2013 tinh Kon Tum" xfId="1749"/>
    <cellStyle name="T_GIAO DU TOAN QUY   2007 QUY II_1182014-Tham dinh luong 2013 tinh Dong Nai" xfId="1750"/>
    <cellStyle name="T_GIAO DU TOAN QUY   2007 QUY II_1822014-Tham dinh luong 2013 tinh Kon Tum" xfId="1751"/>
    <cellStyle name="T_GIAO DU TOAN QUY   2007 QUY II_20_bieu 2a_T_H" xfId="1752"/>
    <cellStyle name="T_GIAO DU TOAN QUY   2007 QUY II_2782014-Luong DT2015 tinh Kon Tum" xfId="1753"/>
    <cellStyle name="T_GIAO DU TOAN QUY   2007 QUY II_BAO CAO NHU CẦU CCTL 2016" xfId="1754"/>
    <cellStyle name="T_GIAO DU TOAN QUY   2007 QUY II_Copy of Luong" xfId="1755"/>
    <cellStyle name="T_GIAO DU TOAN QUY   2007 QUY II_Luong 2014" xfId="1756"/>
    <cellStyle name="T_GIAO DU TOAN QUY   2007 QUY II_MAU BIEU BAO CAO CCTL 2016 (1)" xfId="1757"/>
    <cellStyle name="T_GIAO DU TOAN QUY   2007 QUY II_Tong hop luong nam 2008 hoan chinh full chinh xac" xfId="1758"/>
    <cellStyle name="T_GIAO DU TOAN QUY   2007 QUY II_Tong hop luong nam 2008 hoan chinh full chinh xac_Luong 2014" xfId="1759"/>
    <cellStyle name="T_GIAO DU TOAN QUY   2007 QUY II_Tuan BTC tham dinh luong 2013 (19-03-2014)" xfId="1760"/>
    <cellStyle name="T_Luong 2014" xfId="1761"/>
    <cellStyle name="T_Luong va cac khoan co tinh chat luong" xfId="1762"/>
    <cellStyle name="T_MAU BIEU BAO CAO CCTL 2016 (1)" xfId="1763"/>
    <cellStyle name="T_NPP Khanh Vinh Thai Nguyen - BC KTTB_CTrinh_TB__20_loc__Milk_Yomilk_CK1" xfId="1764"/>
    <cellStyle name="T_NPP Khanh Vinh Thai Nguyen - BC KTTB_CTrinh_TB__20_loc__Milk_Yomilk_CK1 2" xfId="1765"/>
    <cellStyle name="T_NPP Khanh Vinh Thai Nguyen - BC KTTB_CTrinh_TB__20_loc__Milk_Yomilk_CK1_02012015-Luong 2014 tinh Dak Lak" xfId="1766"/>
    <cellStyle name="T_NPP Khanh Vinh Thai Nguyen - BC KTTB_CTrinh_TB__20_loc__Milk_Yomilk_CK1_0732014-Tham dinh luong 2013 tinh Kon Tum" xfId="1767"/>
    <cellStyle name="T_NPP Khanh Vinh Thai Nguyen - BC KTTB_CTrinh_TB__20_loc__Milk_Yomilk_CK1_1182014-Tham dinh luong 2013 tinh Dong Nai" xfId="1768"/>
    <cellStyle name="T_NPP Khanh Vinh Thai Nguyen - BC KTTB_CTrinh_TB__20_loc__Milk_Yomilk_CK1_1822014-Tham dinh luong 2013 tinh Kon Tum" xfId="1769"/>
    <cellStyle name="T_NPP Khanh Vinh Thai Nguyen - BC KTTB_CTrinh_TB__20_loc__Milk_Yomilk_CK1_20_bieu 2a_T_H" xfId="1770"/>
    <cellStyle name="T_NPP Khanh Vinh Thai Nguyen - BC KTTB_CTrinh_TB__20_loc__Milk_Yomilk_CK1_2782014-Luong DT2015 tinh Kon Tum" xfId="1771"/>
    <cellStyle name="T_NPP Khanh Vinh Thai Nguyen - BC KTTB_CTrinh_TB__20_loc__Milk_Yomilk_CK1_BAO CAO NHU CẦU CCTL 2016" xfId="1772"/>
    <cellStyle name="T_NPP Khanh Vinh Thai Nguyen - BC KTTB_CTrinh_TB__20_loc__Milk_Yomilk_CK1_Copy of Luong" xfId="1773"/>
    <cellStyle name="T_NPP Khanh Vinh Thai Nguyen - BC KTTB_CTrinh_TB__20_loc__Milk_Yomilk_CK1_Luong 2014" xfId="1774"/>
    <cellStyle name="T_NPP Khanh Vinh Thai Nguyen - BC KTTB_CTrinh_TB__20_loc__Milk_Yomilk_CK1_MAU BIEU BAO CAO CCTL 2016 (1)" xfId="1775"/>
    <cellStyle name="T_NPP Khanh Vinh Thai Nguyen - BC KTTB_CTrinh_TB__20_loc__Milk_Yomilk_CK1_Tong hop luong nam 2008 hoan chinh full chinh xac" xfId="1776"/>
    <cellStyle name="T_NPP Khanh Vinh Thai Nguyen - BC KTTB_CTrinh_TB__20_loc__Milk_Yomilk_CK1_Tong hop luong nam 2008 hoan chinh full chinh xac_Luong 2014" xfId="1777"/>
    <cellStyle name="T_NPP Khanh Vinh Thai Nguyen - BC KTTB_CTrinh_TB__20_loc__Milk_Yomilk_CK1_Tuan BTC tham dinh luong 2013 (19-03-2014)" xfId="1778"/>
    <cellStyle name="T_Sheet1" xfId="1779"/>
    <cellStyle name="T_Sheet1 2" xfId="1780"/>
    <cellStyle name="T_Sheet1_02012015-Luong 2014 tinh Dak Lak" xfId="1781"/>
    <cellStyle name="T_Sheet1_0732014-Tham dinh luong 2013 tinh Kon Tum" xfId="1782"/>
    <cellStyle name="T_Sheet1_1182014-Tham dinh luong 2013 tinh Dong Nai" xfId="1783"/>
    <cellStyle name="T_Sheet1_1822014-Tham dinh luong 2013 tinh Kon Tum" xfId="1784"/>
    <cellStyle name="T_Sheet1_20_bieu 2a_T_H" xfId="1785"/>
    <cellStyle name="T_Sheet1_2782014-Luong DT2015 tinh Kon Tum" xfId="1786"/>
    <cellStyle name="T_Sheet1_BAO CAO NHU CẦU CCTL 2016" xfId="1787"/>
    <cellStyle name="T_Sheet1_Copy of Luong" xfId="1788"/>
    <cellStyle name="T_Sheet1_Luong 2014" xfId="1789"/>
    <cellStyle name="T_Sheet1_MAU BIEU BAO CAO CCTL 2016 (1)" xfId="1790"/>
    <cellStyle name="T_Sheet1_Tong hop luong nam 2008 hoan chinh full chinh xac" xfId="1791"/>
    <cellStyle name="T_Sheet1_Tong hop luong nam 2008 hoan chinh full chinh xac_Luong 2014" xfId="1792"/>
    <cellStyle name="T_Sheet1_Tuan BTC tham dinh luong 2013 (19-03-2014)" xfId="1793"/>
    <cellStyle name="T_sua chua cham trung bay  mien Bac" xfId="1794"/>
    <cellStyle name="T_sua chua cham trung bay  mien Bac 2" xfId="1795"/>
    <cellStyle name="T_sua chua cham trung bay  mien Bac_02012015-Luong 2014 tinh Dak Lak" xfId="1796"/>
    <cellStyle name="T_sua chua cham trung bay  mien Bac_0732014-Tham dinh luong 2013 tinh Kon Tum" xfId="1797"/>
    <cellStyle name="T_sua chua cham trung bay  mien Bac_1182014-Tham dinh luong 2013 tinh Dong Nai" xfId="1798"/>
    <cellStyle name="T_sua chua cham trung bay  mien Bac_1822014-Tham dinh luong 2013 tinh Kon Tum" xfId="1799"/>
    <cellStyle name="T_sua chua cham trung bay  mien Bac_20_bieu 2a_T_H" xfId="1800"/>
    <cellStyle name="T_sua chua cham trung bay  mien Bac_2782014-Luong DT2015 tinh Kon Tum" xfId="1801"/>
    <cellStyle name="T_sua chua cham trung bay  mien Bac_BAO CAO NHU CẦU CCTL 2016" xfId="1802"/>
    <cellStyle name="T_sua chua cham trung bay  mien Bac_Copy of Luong" xfId="1803"/>
    <cellStyle name="T_sua chua cham trung bay  mien Bac_Luong 2014" xfId="1804"/>
    <cellStyle name="T_sua chua cham trung bay  mien Bac_MAU BIEU BAO CAO CCTL 2016 (1)" xfId="1805"/>
    <cellStyle name="T_sua chua cham trung bay  mien Bac_Tong hop luong nam 2008 hoan chinh full chinh xac" xfId="1806"/>
    <cellStyle name="T_sua chua cham trung bay  mien Bac_Tong hop luong nam 2008 hoan chinh full chinh xac_Luong 2014" xfId="1807"/>
    <cellStyle name="T_sua chua cham trung bay  mien Bac_Tuan BTC tham dinh luong 2013 (19-03-2014)" xfId="1808"/>
    <cellStyle name="T_TH luong SN 2013 (Tang them)" xfId="1809"/>
    <cellStyle name="T_TONG HOP CCDC CUA LL CONG AN XA" xfId="1810"/>
    <cellStyle name="T_Tong hop CCTL 2013chinh thuc tong hop gui STC" xfId="1811"/>
    <cellStyle name="T_TONG HOP DU TOAN 2014 Quyen " xfId="1812"/>
    <cellStyle name="T_Tong hop luong nam 2008 hoan chinh full chinh xac" xfId="1813"/>
    <cellStyle name="T_Tong hop luong nam 2008 hoan chinh full chinh xac_Luong 2014" xfId="1814"/>
    <cellStyle name="T_Tuan BTC tham dinh luong 2013 (19-03-2014)" xfId="1815"/>
    <cellStyle name="Tentruong" xfId="1816"/>
    <cellStyle name="Text Indent A" xfId="1817"/>
    <cellStyle name="Text Indent B" xfId="1818"/>
    <cellStyle name="Text Indent C" xfId="1819"/>
    <cellStyle name="th" xfId="1820"/>
    <cellStyle name="th 2" xfId="1821"/>
    <cellStyle name="þ_x001d_ð¤_x000c_¯þ_x0014__x000d_¨þU_x0001_À_x0004_ _x0015__x000f__x0001__x0001_" xfId="1822"/>
    <cellStyle name="þ_x001d_ðK_x000c_Fý_x001b__x000d_9ýU_x0001_Ð_x0008_¦)_x0007__x0001__x0001_" xfId="1823"/>
    <cellStyle name="Thuyet minh" xfId="1824"/>
    <cellStyle name="Tiêu đề" xfId="1825"/>
    <cellStyle name="Times New Roman" xfId="1826"/>
    <cellStyle name="Tính toán" xfId="1827"/>
    <cellStyle name="Title 2" xfId="1828"/>
    <cellStyle name="Title 3" xfId="1829"/>
    <cellStyle name="Tổng" xfId="1830"/>
    <cellStyle name="Tốt" xfId="1831"/>
    <cellStyle name="Total 2" xfId="1832"/>
    <cellStyle name="Total 3" xfId="1833"/>
    <cellStyle name="Total 4" xfId="1834"/>
    <cellStyle name="Trien1.000" xfId="1835"/>
    <cellStyle name="Triendate" xfId="1836"/>
    <cellStyle name="Trientime" xfId="1837"/>
    <cellStyle name="Trung tính" xfId="1838"/>
    <cellStyle name="Tusental (0)_pldt" xfId="1839"/>
    <cellStyle name="Tusental_pldt" xfId="1840"/>
    <cellStyle name="Valuta (0)_pldt" xfId="1841"/>
    <cellStyle name="Valuta_pldt" xfId="1842"/>
    <cellStyle name="Văn bản Cảnh báo" xfId="1843"/>
    <cellStyle name="Văn bản Giải thích" xfId="1844"/>
    <cellStyle name="viet" xfId="1845"/>
    <cellStyle name="viet 2" xfId="1846"/>
    <cellStyle name="viet2" xfId="1847"/>
    <cellStyle name="viet2 2" xfId="1848"/>
    <cellStyle name="VN new romanNormal" xfId="1849"/>
    <cellStyle name="VN new romanNormal 2" xfId="1850"/>
    <cellStyle name="VN new romanNormal 2 2" xfId="1851"/>
    <cellStyle name="VN new romanNormal 2 3" xfId="1852"/>
    <cellStyle name="VN new romanNormal 3" xfId="1853"/>
    <cellStyle name="VN new romanNormal 3 2" xfId="1854"/>
    <cellStyle name="VN new romanNormal 3 3" xfId="1855"/>
    <cellStyle name="vn time 10" xfId="1856"/>
    <cellStyle name="Vn Time 13" xfId="1857"/>
    <cellStyle name="Vn Time 13 2" xfId="1858"/>
    <cellStyle name="Vn Time 14" xfId="1859"/>
    <cellStyle name="VN time new roman" xfId="1860"/>
    <cellStyle name="VN time new roman 2" xfId="1861"/>
    <cellStyle name="VN time new roman 2 2" xfId="1862"/>
    <cellStyle name="VN time new roman 2 3" xfId="1863"/>
    <cellStyle name="VN time new roman 3" xfId="1864"/>
    <cellStyle name="VN time new roman 3 2" xfId="1865"/>
    <cellStyle name="VN time new roman 3 3" xfId="1866"/>
    <cellStyle name="vnbo" xfId="1867"/>
    <cellStyle name="vnhead1" xfId="1868"/>
    <cellStyle name="vnhead2" xfId="1869"/>
    <cellStyle name="vnhead3" xfId="1870"/>
    <cellStyle name="vnhead4" xfId="1871"/>
    <cellStyle name="vntxt1" xfId="1872"/>
    <cellStyle name="vntxt2" xfId="1873"/>
    <cellStyle name="Währung [0]_68574_Materialbedarfsliste" xfId="1874"/>
    <cellStyle name="Währung_68574_Materialbedarfsliste" xfId="1875"/>
    <cellStyle name="Walutowy [0]_Invoices2001Slovakia" xfId="1876"/>
    <cellStyle name="Walutowy_Invoices2001Slovakia" xfId="1877"/>
    <cellStyle name="Warning Text 2" xfId="1878"/>
    <cellStyle name="Warning Text 3" xfId="1879"/>
    <cellStyle name="Xấu" xfId="1880"/>
    <cellStyle name="xuan" xfId="1881"/>
    <cellStyle name="เครื่องหมายสกุลเงิน [0]_FTC_OFFER" xfId="1882"/>
    <cellStyle name="เครื่องหมายสกุลเงิน_FTC_OFFER" xfId="1883"/>
    <cellStyle name="ปกติ_FTC_OFFER" xfId="1884"/>
    <cellStyle name=" [0.00]_ Att. 1- Cover" xfId="1885"/>
    <cellStyle name="_ Att. 1- Cover" xfId="1886"/>
    <cellStyle name="?_ Att. 1- Cover" xfId="1887"/>
    <cellStyle name="똿뗦먛귟 [0.00]_PRODUCT DETAIL Q1" xfId="1888"/>
    <cellStyle name="똿뗦먛귟_PRODUCT DETAIL Q1" xfId="1889"/>
    <cellStyle name="믅됞 [0.00]_PRODUCT DETAIL Q1" xfId="1890"/>
    <cellStyle name="믅됞_PRODUCT DETAIL Q1" xfId="1891"/>
    <cellStyle name="백분율_95" xfId="1892"/>
    <cellStyle name="뷭?_BOOKSHIP" xfId="1893"/>
    <cellStyle name="안건회계법인" xfId="1894"/>
    <cellStyle name="콤마 [ - 유형1" xfId="1895"/>
    <cellStyle name="콤마 [ - 유형2" xfId="1896"/>
    <cellStyle name="콤마 [ - 유형3" xfId="1897"/>
    <cellStyle name="콤마 [ - 유형4" xfId="1898"/>
    <cellStyle name="콤마 [ - 유형5" xfId="1899"/>
    <cellStyle name="콤마 [ - 유형6" xfId="1900"/>
    <cellStyle name="콤마 [ - 유형7" xfId="1901"/>
    <cellStyle name="콤마 [ - 유형8" xfId="1902"/>
    <cellStyle name="콤마 [0]_ 비목별 월별기술 " xfId="1903"/>
    <cellStyle name="콤마_ 비목별 월별기술 " xfId="1904"/>
    <cellStyle name="통화 [0]_1202" xfId="1905"/>
    <cellStyle name="통화_1202" xfId="1906"/>
    <cellStyle name="표준_(정보부문)월별인원계획" xfId="1907"/>
    <cellStyle name="一般_00Q3902REV.1" xfId="1908"/>
    <cellStyle name="千分位[0]_00Q3902REV.1" xfId="1909"/>
    <cellStyle name="千分位_00Q3902REV.1" xfId="1910"/>
    <cellStyle name="桁区切り [0.00]_List-dwg瑩畳䵜楡" xfId="1911"/>
    <cellStyle name="桁区切り_List-dwgist-" xfId="1912"/>
    <cellStyle name="標準_BOQ-08" xfId="1913"/>
    <cellStyle name="貨幣 [0]_00Q3902REV.1" xfId="1914"/>
    <cellStyle name="貨幣[0]_BRE" xfId="1915"/>
    <cellStyle name="貨幣_00Q3902REV.1" xfId="1916"/>
    <cellStyle name="通貨 [0.00]_List-dwgwg" xfId="1917"/>
    <cellStyle name="通貨_List-dwgis" xfId="19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opLeftCell="A7" workbookViewId="0">
      <selection activeCell="A15" sqref="A15:G15"/>
    </sheetView>
  </sheetViews>
  <sheetFormatPr defaultRowHeight="15"/>
  <cols>
    <col min="1" max="1" width="5.140625" style="10" bestFit="1" customWidth="1"/>
    <col min="2" max="2" width="76.85546875" style="24" customWidth="1"/>
    <col min="3" max="3" width="15.85546875" style="11" customWidth="1"/>
    <col min="4" max="7" width="15.85546875" style="10" customWidth="1"/>
    <col min="8" max="16384" width="9.140625" style="10"/>
  </cols>
  <sheetData>
    <row r="1" spans="1:13" ht="22.5" customHeight="1">
      <c r="A1" s="97" t="s">
        <v>72</v>
      </c>
      <c r="B1" s="97"/>
      <c r="C1" s="97"/>
      <c r="D1" s="97"/>
      <c r="E1" s="97"/>
      <c r="F1" s="97"/>
      <c r="G1" s="97"/>
      <c r="H1" s="9"/>
      <c r="I1" s="9"/>
      <c r="J1" s="9"/>
      <c r="K1" s="9"/>
      <c r="L1" s="9"/>
    </row>
    <row r="2" spans="1:13" ht="15.75" customHeight="1">
      <c r="A2" s="98" t="s">
        <v>44</v>
      </c>
      <c r="B2" s="98"/>
      <c r="C2" s="98"/>
      <c r="D2" s="98"/>
      <c r="E2" s="98"/>
      <c r="F2" s="98"/>
      <c r="G2" s="98"/>
      <c r="H2" s="28"/>
      <c r="I2" s="28"/>
      <c r="J2" s="28"/>
      <c r="K2" s="28"/>
      <c r="L2" s="28"/>
      <c r="M2" s="28"/>
    </row>
    <row r="3" spans="1:13" ht="15.75" customHeight="1">
      <c r="A3" s="99" t="s">
        <v>30</v>
      </c>
      <c r="B3" s="99"/>
      <c r="C3" s="99"/>
      <c r="D3" s="99"/>
      <c r="E3" s="99"/>
      <c r="F3" s="99"/>
      <c r="G3" s="99"/>
      <c r="H3" s="29"/>
      <c r="I3" s="29"/>
      <c r="J3" s="29"/>
      <c r="K3" s="29"/>
      <c r="L3" s="29"/>
      <c r="M3" s="29"/>
    </row>
    <row r="4" spans="1:13">
      <c r="A4" s="30"/>
      <c r="B4" s="31"/>
      <c r="C4" s="56"/>
      <c r="D4" s="32"/>
      <c r="E4" s="32"/>
      <c r="F4" s="100" t="s">
        <v>3</v>
      </c>
      <c r="G4" s="100"/>
      <c r="H4" s="9"/>
      <c r="I4" s="9"/>
      <c r="J4" s="9"/>
      <c r="K4" s="9"/>
      <c r="L4" s="9"/>
    </row>
    <row r="5" spans="1:13" ht="18.75" customHeight="1">
      <c r="A5" s="101" t="s">
        <v>4</v>
      </c>
      <c r="B5" s="94" t="s">
        <v>31</v>
      </c>
      <c r="C5" s="94" t="s">
        <v>32</v>
      </c>
      <c r="D5" s="94"/>
      <c r="E5" s="94"/>
      <c r="F5" s="94"/>
      <c r="G5" s="94"/>
      <c r="H5" s="9"/>
      <c r="I5" s="9"/>
      <c r="J5" s="9"/>
      <c r="K5" s="9"/>
      <c r="L5" s="9"/>
    </row>
    <row r="6" spans="1:13" ht="18.75" customHeight="1">
      <c r="A6" s="101"/>
      <c r="B6" s="94"/>
      <c r="C6" s="94" t="s">
        <v>8</v>
      </c>
      <c r="D6" s="94" t="s">
        <v>6</v>
      </c>
      <c r="E6" s="94"/>
      <c r="F6" s="94"/>
      <c r="G6" s="94"/>
      <c r="H6" s="9"/>
      <c r="I6" s="9"/>
      <c r="J6" s="9"/>
      <c r="K6" s="9"/>
      <c r="L6" s="9"/>
    </row>
    <row r="7" spans="1:13" ht="18.75" customHeight="1">
      <c r="A7" s="101"/>
      <c r="B7" s="94"/>
      <c r="C7" s="94"/>
      <c r="D7" s="94" t="s">
        <v>7</v>
      </c>
      <c r="E7" s="94" t="s">
        <v>33</v>
      </c>
      <c r="F7" s="94" t="s">
        <v>34</v>
      </c>
      <c r="G7" s="94"/>
      <c r="H7" s="9"/>
      <c r="I7" s="9"/>
      <c r="J7" s="9"/>
      <c r="K7" s="9"/>
      <c r="L7" s="9"/>
    </row>
    <row r="8" spans="1:13" ht="18.75" customHeight="1">
      <c r="A8" s="101"/>
      <c r="B8" s="94"/>
      <c r="C8" s="94"/>
      <c r="D8" s="94"/>
      <c r="E8" s="94"/>
      <c r="F8" s="33" t="s">
        <v>35</v>
      </c>
      <c r="G8" s="33" t="s">
        <v>21</v>
      </c>
      <c r="H8" s="9"/>
      <c r="I8" s="9"/>
      <c r="J8" s="9"/>
      <c r="K8" s="9"/>
      <c r="L8" s="9"/>
    </row>
    <row r="9" spans="1:13" ht="16.5" customHeight="1">
      <c r="A9" s="95" t="s">
        <v>18</v>
      </c>
      <c r="B9" s="95"/>
      <c r="C9" s="54">
        <f>C10+C11+C12+C13+C14</f>
        <v>943.56500000000005</v>
      </c>
      <c r="D9" s="54">
        <f>D10+D11+D12+D13+D14</f>
        <v>823.56500000000005</v>
      </c>
      <c r="E9" s="34">
        <f t="shared" ref="E9" si="0">E10+E11+E12+E13+E14</f>
        <v>120</v>
      </c>
      <c r="F9" s="34">
        <f>F10+F11+F12+F13+F14</f>
        <v>120</v>
      </c>
      <c r="G9" s="34"/>
      <c r="H9" s="9"/>
      <c r="I9" s="9"/>
      <c r="J9" s="9"/>
      <c r="K9" s="9"/>
      <c r="L9" s="9"/>
    </row>
    <row r="10" spans="1:13" s="11" customFormat="1" ht="42.75" customHeight="1">
      <c r="A10" s="34">
        <v>1</v>
      </c>
      <c r="B10" s="70" t="s">
        <v>67</v>
      </c>
      <c r="C10" s="57">
        <f>D10+E10</f>
        <v>544</v>
      </c>
      <c r="D10" s="55">
        <v>544</v>
      </c>
      <c r="E10" s="55"/>
      <c r="F10" s="55"/>
      <c r="G10" s="46"/>
      <c r="H10" s="47"/>
      <c r="I10" s="47"/>
      <c r="J10" s="47"/>
      <c r="K10" s="47"/>
      <c r="L10" s="47"/>
    </row>
    <row r="11" spans="1:13" s="11" customFormat="1" ht="43.5" customHeight="1">
      <c r="A11" s="34">
        <v>2</v>
      </c>
      <c r="B11" s="71" t="s">
        <v>63</v>
      </c>
      <c r="C11" s="57">
        <f>D11+E11</f>
        <v>210</v>
      </c>
      <c r="D11" s="55">
        <v>210</v>
      </c>
      <c r="E11" s="55"/>
      <c r="F11" s="55"/>
      <c r="G11" s="34"/>
      <c r="H11" s="48"/>
      <c r="I11" s="47"/>
      <c r="J11" s="47"/>
      <c r="K11" s="47"/>
      <c r="L11" s="47"/>
    </row>
    <row r="12" spans="1:13" s="23" customFormat="1" ht="44.25" customHeight="1">
      <c r="A12" s="38" t="s">
        <v>36</v>
      </c>
      <c r="B12" s="71" t="s">
        <v>64</v>
      </c>
      <c r="C12" s="57">
        <f>D12+E12</f>
        <v>60</v>
      </c>
      <c r="D12" s="55"/>
      <c r="E12" s="55">
        <v>60</v>
      </c>
      <c r="F12" s="55">
        <v>60</v>
      </c>
      <c r="G12" s="40"/>
      <c r="H12" s="29"/>
      <c r="I12" s="22"/>
      <c r="J12" s="22"/>
      <c r="K12" s="22"/>
      <c r="L12" s="22"/>
    </row>
    <row r="13" spans="1:13" s="11" customFormat="1" ht="36" customHeight="1">
      <c r="A13" s="34">
        <v>3</v>
      </c>
      <c r="B13" s="71" t="s">
        <v>65</v>
      </c>
      <c r="C13" s="57">
        <f>D13+E13</f>
        <v>45</v>
      </c>
      <c r="D13" s="55">
        <v>45</v>
      </c>
      <c r="E13" s="55"/>
      <c r="F13" s="55"/>
      <c r="G13" s="15"/>
      <c r="H13" s="47"/>
      <c r="I13" s="47"/>
      <c r="J13" s="47"/>
      <c r="K13" s="47"/>
      <c r="L13" s="47"/>
    </row>
    <row r="14" spans="1:13" s="23" customFormat="1" ht="63.75" customHeight="1">
      <c r="A14" s="41" t="s">
        <v>37</v>
      </c>
      <c r="B14" s="71" t="s">
        <v>66</v>
      </c>
      <c r="C14" s="58">
        <f>D14+E14</f>
        <v>84.564999999999998</v>
      </c>
      <c r="D14" s="55">
        <v>24.565000000000001</v>
      </c>
      <c r="E14" s="55">
        <v>60</v>
      </c>
      <c r="F14" s="55">
        <v>60</v>
      </c>
      <c r="G14" s="40"/>
      <c r="H14" s="22"/>
      <c r="I14" s="22"/>
      <c r="J14" s="22"/>
      <c r="K14" s="22"/>
      <c r="L14" s="22"/>
    </row>
    <row r="15" spans="1:13">
      <c r="A15" s="96" t="s">
        <v>62</v>
      </c>
      <c r="B15" s="96"/>
      <c r="C15" s="96"/>
      <c r="D15" s="96"/>
      <c r="E15" s="96"/>
      <c r="F15" s="96"/>
      <c r="G15" s="96"/>
    </row>
  </sheetData>
  <mergeCells count="14">
    <mergeCell ref="E7:E8"/>
    <mergeCell ref="F7:G7"/>
    <mergeCell ref="A9:B9"/>
    <mergeCell ref="A15:G15"/>
    <mergeCell ref="A1:G1"/>
    <mergeCell ref="A2:G2"/>
    <mergeCell ref="A3:G3"/>
    <mergeCell ref="F4:G4"/>
    <mergeCell ref="A5:A8"/>
    <mergeCell ref="B5:B8"/>
    <mergeCell ref="C5:G5"/>
    <mergeCell ref="C6:C8"/>
    <mergeCell ref="D6:G6"/>
    <mergeCell ref="D7:D8"/>
  </mergeCells>
  <pageMargins left="0.7" right="0.45" top="0.5" bottom="0.25" header="0.3" footer="0.3"/>
  <pageSetup paperSize="9"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
  <sheetViews>
    <sheetView showGridLines="0" topLeftCell="A4" workbookViewId="0">
      <selection activeCell="L22" sqref="L22"/>
    </sheetView>
  </sheetViews>
  <sheetFormatPr defaultRowHeight="12.75"/>
  <cols>
    <col min="1" max="1" width="5.5703125" style="26" customWidth="1"/>
    <col min="2" max="2" width="20.42578125" style="26" customWidth="1"/>
    <col min="3" max="3" width="10.140625" style="26" customWidth="1"/>
    <col min="4" max="4" width="10" style="26" customWidth="1"/>
    <col min="5" max="5" width="7.7109375" style="26" customWidth="1"/>
    <col min="6" max="6" width="7.85546875" style="26" customWidth="1"/>
    <col min="7" max="9" width="7.28515625" style="26" customWidth="1"/>
    <col min="10" max="11" width="9.42578125" style="26" customWidth="1"/>
    <col min="12" max="12" width="9.28515625" style="26" customWidth="1"/>
    <col min="13" max="16" width="7.28515625" style="26" customWidth="1"/>
    <col min="17" max="17" width="6.42578125" style="26" customWidth="1"/>
    <col min="18" max="19" width="7.28515625" style="26" customWidth="1"/>
    <col min="20" max="21" width="7.7109375" style="26" customWidth="1"/>
    <col min="22" max="16384" width="9.140625" style="26"/>
  </cols>
  <sheetData>
    <row r="1" spans="1:40" ht="22.5" customHeight="1">
      <c r="A1" s="107" t="s">
        <v>116</v>
      </c>
      <c r="B1" s="107"/>
      <c r="C1" s="107"/>
      <c r="D1" s="107"/>
      <c r="E1" s="107"/>
      <c r="F1" s="107"/>
      <c r="G1" s="107"/>
      <c r="H1" s="107"/>
      <c r="I1" s="107"/>
      <c r="J1" s="107"/>
      <c r="K1" s="107"/>
      <c r="L1" s="107"/>
      <c r="M1" s="107"/>
      <c r="N1" s="107"/>
      <c r="O1" s="107"/>
      <c r="P1" s="107"/>
      <c r="Q1" s="107"/>
      <c r="R1" s="107"/>
      <c r="S1" s="107"/>
      <c r="T1" s="107"/>
      <c r="U1" s="107"/>
      <c r="V1" s="25"/>
      <c r="W1" s="25"/>
      <c r="X1" s="25"/>
    </row>
    <row r="2" spans="1:40" ht="12.75" customHeight="1">
      <c r="A2" s="102" t="s">
        <v>46</v>
      </c>
      <c r="B2" s="102"/>
      <c r="C2" s="102"/>
      <c r="D2" s="102"/>
      <c r="E2" s="102"/>
      <c r="F2" s="102"/>
      <c r="G2" s="102"/>
      <c r="H2" s="102"/>
      <c r="I2" s="102"/>
      <c r="J2" s="102"/>
      <c r="K2" s="102"/>
      <c r="L2" s="102"/>
      <c r="M2" s="102"/>
      <c r="N2" s="102"/>
      <c r="O2" s="102"/>
      <c r="P2" s="102"/>
      <c r="Q2" s="102"/>
      <c r="R2" s="102"/>
      <c r="S2" s="102"/>
      <c r="T2" s="102"/>
      <c r="U2" s="102"/>
      <c r="V2" s="75"/>
      <c r="W2" s="75"/>
      <c r="X2" s="75"/>
      <c r="Y2" s="75"/>
      <c r="Z2" s="75"/>
      <c r="AA2" s="75"/>
      <c r="AB2" s="75"/>
      <c r="AC2" s="75"/>
      <c r="AD2" s="75"/>
      <c r="AE2" s="75"/>
      <c r="AF2" s="75"/>
      <c r="AG2" s="75"/>
      <c r="AH2" s="75"/>
      <c r="AI2" s="75"/>
      <c r="AJ2" s="75"/>
      <c r="AK2" s="75"/>
      <c r="AL2" s="75"/>
      <c r="AM2" s="75"/>
      <c r="AN2" s="75"/>
    </row>
    <row r="3" spans="1:40" ht="12.75" customHeight="1">
      <c r="A3" s="174" t="s">
        <v>118</v>
      </c>
      <c r="B3" s="107"/>
      <c r="C3" s="107"/>
      <c r="D3" s="107"/>
      <c r="E3" s="107"/>
      <c r="F3" s="107"/>
      <c r="G3" s="107"/>
      <c r="H3" s="107"/>
      <c r="I3" s="107"/>
      <c r="J3" s="107"/>
      <c r="K3" s="107"/>
      <c r="L3" s="107"/>
      <c r="M3" s="107"/>
      <c r="N3" s="107"/>
      <c r="O3" s="107"/>
      <c r="P3" s="107"/>
      <c r="Q3" s="107"/>
      <c r="R3" s="107"/>
      <c r="S3" s="107"/>
      <c r="T3" s="107"/>
      <c r="U3" s="107"/>
      <c r="V3" s="75"/>
      <c r="W3" s="75"/>
      <c r="X3" s="75"/>
      <c r="Y3" s="75"/>
      <c r="Z3" s="75"/>
      <c r="AA3" s="75"/>
      <c r="AB3" s="75"/>
      <c r="AC3" s="75"/>
      <c r="AD3" s="75"/>
      <c r="AE3" s="75"/>
      <c r="AF3" s="75"/>
      <c r="AG3" s="75"/>
      <c r="AH3" s="75"/>
      <c r="AI3" s="75"/>
      <c r="AJ3" s="75"/>
      <c r="AK3" s="75"/>
      <c r="AL3" s="75"/>
      <c r="AM3" s="75"/>
      <c r="AN3" s="75"/>
    </row>
    <row r="4" spans="1:40" ht="12.75" customHeight="1">
      <c r="A4" s="27"/>
      <c r="B4" s="27"/>
      <c r="C4" s="27"/>
      <c r="D4" s="27"/>
      <c r="E4" s="27"/>
      <c r="F4" s="27"/>
      <c r="G4" s="27"/>
      <c r="H4" s="27"/>
      <c r="I4" s="27"/>
      <c r="J4" s="27"/>
      <c r="K4" s="27"/>
      <c r="L4" s="27"/>
      <c r="M4" s="27"/>
      <c r="N4" s="27"/>
      <c r="O4" s="27"/>
      <c r="P4" s="27"/>
      <c r="Q4" s="27"/>
      <c r="R4" s="27"/>
      <c r="S4" s="109" t="s">
        <v>3</v>
      </c>
      <c r="T4" s="109"/>
      <c r="U4" s="109"/>
      <c r="V4" s="75"/>
      <c r="W4" s="75"/>
      <c r="X4" s="75"/>
      <c r="Y4" s="75"/>
      <c r="Z4" s="75"/>
      <c r="AA4" s="75"/>
      <c r="AB4" s="75"/>
      <c r="AC4" s="75"/>
      <c r="AD4" s="75"/>
      <c r="AE4" s="75"/>
      <c r="AF4" s="75"/>
      <c r="AG4" s="75"/>
      <c r="AH4" s="75"/>
      <c r="AI4" s="75"/>
      <c r="AJ4" s="75"/>
      <c r="AK4" s="75"/>
      <c r="AL4" s="75"/>
      <c r="AM4" s="75"/>
      <c r="AN4" s="75"/>
    </row>
    <row r="5" spans="1:40" s="76" customFormat="1" ht="168.75" customHeight="1">
      <c r="A5" s="111" t="s">
        <v>4</v>
      </c>
      <c r="B5" s="112" t="s">
        <v>19</v>
      </c>
      <c r="C5" s="113" t="s">
        <v>20</v>
      </c>
      <c r="D5" s="110" t="s">
        <v>6</v>
      </c>
      <c r="E5" s="110"/>
      <c r="F5" s="110"/>
      <c r="G5" s="110" t="s">
        <v>100</v>
      </c>
      <c r="H5" s="110"/>
      <c r="I5" s="110"/>
      <c r="J5" s="114" t="s">
        <v>103</v>
      </c>
      <c r="K5" s="114"/>
      <c r="L5" s="114"/>
      <c r="M5" s="110" t="s">
        <v>101</v>
      </c>
      <c r="N5" s="110"/>
      <c r="O5" s="110"/>
      <c r="P5" s="110" t="s">
        <v>102</v>
      </c>
      <c r="Q5" s="110"/>
      <c r="R5" s="110"/>
      <c r="S5" s="110" t="s">
        <v>104</v>
      </c>
      <c r="T5" s="110"/>
      <c r="U5" s="110"/>
    </row>
    <row r="6" spans="1:40" ht="31.5" customHeight="1">
      <c r="A6" s="111"/>
      <c r="B6" s="112"/>
      <c r="C6" s="113"/>
      <c r="D6" s="93" t="s">
        <v>7</v>
      </c>
      <c r="E6" s="93" t="s">
        <v>41</v>
      </c>
      <c r="F6" s="93" t="s">
        <v>42</v>
      </c>
      <c r="G6" s="93" t="s">
        <v>7</v>
      </c>
      <c r="H6" s="93" t="s">
        <v>41</v>
      </c>
      <c r="I6" s="93" t="s">
        <v>21</v>
      </c>
      <c r="J6" s="93" t="s">
        <v>7</v>
      </c>
      <c r="K6" s="93" t="s">
        <v>41</v>
      </c>
      <c r="L6" s="93" t="s">
        <v>21</v>
      </c>
      <c r="M6" s="93" t="s">
        <v>7</v>
      </c>
      <c r="N6" s="93" t="s">
        <v>41</v>
      </c>
      <c r="O6" s="93" t="s">
        <v>21</v>
      </c>
      <c r="P6" s="93" t="s">
        <v>7</v>
      </c>
      <c r="Q6" s="93" t="s">
        <v>41</v>
      </c>
      <c r="R6" s="93" t="s">
        <v>21</v>
      </c>
      <c r="S6" s="93" t="s">
        <v>7</v>
      </c>
      <c r="T6" s="93" t="s">
        <v>41</v>
      </c>
      <c r="U6" s="93" t="s">
        <v>21</v>
      </c>
    </row>
    <row r="7" spans="1:40" s="52" customFormat="1" ht="22.5" customHeight="1">
      <c r="A7" s="65"/>
      <c r="B7" s="65" t="s">
        <v>27</v>
      </c>
      <c r="C7" s="72">
        <f>D7+E7</f>
        <v>943.56500000000005</v>
      </c>
      <c r="D7" s="73">
        <f>G7+J7+M7+P7+S7</f>
        <v>823.56500000000005</v>
      </c>
      <c r="E7" s="67">
        <f t="shared" ref="D7:E11" si="0">H7+K7+N7+Q7+T7</f>
        <v>120</v>
      </c>
      <c r="F7" s="53"/>
      <c r="G7" s="53">
        <f>SUM(G8:G11)</f>
        <v>544</v>
      </c>
      <c r="H7" s="53"/>
      <c r="I7" s="53"/>
      <c r="J7" s="53">
        <f>SUM(J8:J11)</f>
        <v>210</v>
      </c>
      <c r="K7" s="53"/>
      <c r="L7" s="53"/>
      <c r="M7" s="53"/>
      <c r="N7" s="53">
        <f>SUM(N8:N11)</f>
        <v>60</v>
      </c>
      <c r="O7" s="53"/>
      <c r="P7" s="53">
        <f>SUM(P8:P11)</f>
        <v>45</v>
      </c>
      <c r="Q7" s="53"/>
      <c r="R7" s="53"/>
      <c r="S7" s="53">
        <f>SUM(S8:S11)</f>
        <v>24.565000000000001</v>
      </c>
      <c r="T7" s="53">
        <f>SUM(T8:T11)</f>
        <v>60</v>
      </c>
      <c r="U7" s="53"/>
    </row>
    <row r="8" spans="1:40" ht="22.5" customHeight="1">
      <c r="A8" s="14">
        <v>1</v>
      </c>
      <c r="B8" s="14" t="s">
        <v>24</v>
      </c>
      <c r="C8" s="175">
        <f>D8+E8</f>
        <v>294.565</v>
      </c>
      <c r="D8" s="175">
        <f t="shared" si="0"/>
        <v>234.565</v>
      </c>
      <c r="E8" s="19">
        <f t="shared" si="0"/>
        <v>60</v>
      </c>
      <c r="F8" s="18"/>
      <c r="G8" s="18"/>
      <c r="H8" s="12"/>
      <c r="I8" s="12"/>
      <c r="J8" s="74">
        <v>210</v>
      </c>
      <c r="K8" s="12"/>
      <c r="L8" s="12"/>
      <c r="M8" s="12"/>
      <c r="N8" s="18"/>
      <c r="O8" s="12"/>
      <c r="P8" s="12"/>
      <c r="Q8" s="12"/>
      <c r="R8" s="12"/>
      <c r="S8" s="74">
        <v>24.565000000000001</v>
      </c>
      <c r="T8" s="74">
        <v>60</v>
      </c>
      <c r="U8" s="18"/>
    </row>
    <row r="9" spans="1:40" ht="22.5" customHeight="1">
      <c r="A9" s="14">
        <v>2</v>
      </c>
      <c r="B9" s="14" t="s">
        <v>25</v>
      </c>
      <c r="C9" s="176">
        <f>D9+E9</f>
        <v>544</v>
      </c>
      <c r="D9" s="19">
        <f t="shared" si="0"/>
        <v>544</v>
      </c>
      <c r="E9" s="19">
        <f t="shared" si="0"/>
        <v>0</v>
      </c>
      <c r="F9" s="18"/>
      <c r="G9" s="74">
        <v>544</v>
      </c>
      <c r="H9" s="12"/>
      <c r="I9" s="12"/>
      <c r="J9" s="12"/>
      <c r="K9" s="12"/>
      <c r="L9" s="12"/>
      <c r="M9" s="12"/>
      <c r="N9" s="12"/>
      <c r="O9" s="12"/>
      <c r="P9" s="12"/>
      <c r="Q9" s="12"/>
      <c r="R9" s="12"/>
      <c r="S9" s="18"/>
      <c r="T9" s="18"/>
      <c r="U9" s="18"/>
    </row>
    <row r="10" spans="1:40" ht="24" customHeight="1">
      <c r="A10" s="14">
        <v>3</v>
      </c>
      <c r="B10" s="14" t="s">
        <v>60</v>
      </c>
      <c r="C10" s="176">
        <f>D10+E10</f>
        <v>60</v>
      </c>
      <c r="D10" s="19">
        <f t="shared" si="0"/>
        <v>0</v>
      </c>
      <c r="E10" s="19">
        <f t="shared" si="0"/>
        <v>60</v>
      </c>
      <c r="F10" s="18"/>
      <c r="G10" s="12"/>
      <c r="H10" s="12"/>
      <c r="I10" s="12"/>
      <c r="J10" s="12"/>
      <c r="K10" s="12"/>
      <c r="L10" s="12"/>
      <c r="M10" s="12"/>
      <c r="N10" s="74">
        <v>60</v>
      </c>
      <c r="O10" s="12"/>
      <c r="P10" s="12"/>
      <c r="Q10" s="12"/>
      <c r="R10" s="12"/>
      <c r="S10" s="18"/>
      <c r="T10" s="18"/>
      <c r="U10" s="18"/>
    </row>
    <row r="11" spans="1:40" ht="22.5" customHeight="1">
      <c r="A11" s="14">
        <v>4</v>
      </c>
      <c r="B11" s="14" t="s">
        <v>43</v>
      </c>
      <c r="C11" s="176">
        <f>D11+E11</f>
        <v>45</v>
      </c>
      <c r="D11" s="19">
        <f t="shared" si="0"/>
        <v>45</v>
      </c>
      <c r="E11" s="19">
        <f t="shared" si="0"/>
        <v>0</v>
      </c>
      <c r="F11" s="18"/>
      <c r="G11" s="12"/>
      <c r="H11" s="12"/>
      <c r="I11" s="12"/>
      <c r="J11" s="12"/>
      <c r="K11" s="12"/>
      <c r="L11" s="12"/>
      <c r="M11" s="12"/>
      <c r="N11" s="74"/>
      <c r="O11" s="12"/>
      <c r="P11" s="74">
        <v>45</v>
      </c>
      <c r="Q11" s="12"/>
      <c r="R11" s="12"/>
      <c r="S11" s="18"/>
      <c r="T11" s="18"/>
      <c r="U11" s="18"/>
    </row>
    <row r="12" spans="1:40" s="85" customFormat="1" ht="18" customHeight="1">
      <c r="A12" s="106" t="s">
        <v>73</v>
      </c>
      <c r="B12" s="106"/>
      <c r="C12" s="106"/>
      <c r="D12" s="106"/>
      <c r="E12" s="106"/>
      <c r="F12" s="106"/>
      <c r="G12" s="106"/>
      <c r="H12" s="106"/>
      <c r="I12" s="106"/>
      <c r="J12" s="106"/>
      <c r="K12" s="106"/>
      <c r="L12" s="106"/>
      <c r="M12" s="106"/>
      <c r="N12" s="106"/>
      <c r="O12" s="106"/>
      <c r="P12" s="106"/>
      <c r="Q12" s="106"/>
      <c r="R12" s="106"/>
      <c r="S12" s="106"/>
      <c r="T12" s="106"/>
      <c r="U12" s="106"/>
    </row>
    <row r="13" spans="1:40" s="85" customFormat="1" ht="15" customHeight="1">
      <c r="A13" s="105" t="s">
        <v>105</v>
      </c>
      <c r="B13" s="105"/>
      <c r="C13" s="105"/>
      <c r="D13" s="105"/>
      <c r="E13" s="105"/>
      <c r="F13" s="105"/>
      <c r="G13" s="105"/>
      <c r="H13" s="105"/>
      <c r="I13" s="105"/>
      <c r="J13" s="105"/>
      <c r="K13" s="105"/>
      <c r="L13" s="105"/>
      <c r="M13" s="105"/>
      <c r="N13" s="105"/>
      <c r="O13" s="105"/>
      <c r="P13" s="105"/>
      <c r="Q13" s="105"/>
      <c r="R13" s="105"/>
      <c r="S13" s="105"/>
      <c r="T13" s="105"/>
      <c r="U13" s="105"/>
    </row>
    <row r="14" spans="1:40" s="85" customFormat="1" ht="15" customHeight="1">
      <c r="A14" s="104" t="s">
        <v>106</v>
      </c>
      <c r="B14" s="104"/>
      <c r="C14" s="104"/>
      <c r="D14" s="104"/>
      <c r="E14" s="104"/>
      <c r="F14" s="104"/>
      <c r="G14" s="104"/>
      <c r="H14" s="104"/>
      <c r="I14" s="104"/>
      <c r="J14" s="104"/>
      <c r="K14" s="104"/>
      <c r="L14" s="104"/>
      <c r="M14" s="104"/>
      <c r="N14" s="104"/>
      <c r="O14" s="104"/>
      <c r="P14" s="104"/>
      <c r="Q14" s="104"/>
      <c r="R14" s="104"/>
      <c r="S14" s="104"/>
      <c r="T14" s="104"/>
      <c r="U14" s="104"/>
    </row>
    <row r="15" spans="1:40" s="85" customFormat="1" ht="15" customHeight="1">
      <c r="A15" s="104" t="s">
        <v>107</v>
      </c>
      <c r="B15" s="104"/>
      <c r="C15" s="104"/>
      <c r="D15" s="104"/>
      <c r="E15" s="104"/>
      <c r="F15" s="104"/>
      <c r="G15" s="104"/>
      <c r="H15" s="104"/>
      <c r="I15" s="104"/>
      <c r="J15" s="104"/>
      <c r="K15" s="104"/>
      <c r="L15" s="104"/>
      <c r="M15" s="104"/>
      <c r="N15" s="104"/>
      <c r="O15" s="104"/>
      <c r="P15" s="104"/>
      <c r="Q15" s="104"/>
      <c r="R15" s="104"/>
      <c r="S15" s="104"/>
      <c r="T15" s="104"/>
      <c r="U15" s="104"/>
    </row>
    <row r="16" spans="1:40" s="85" customFormat="1" ht="15" customHeight="1">
      <c r="A16" s="104" t="s">
        <v>108</v>
      </c>
      <c r="B16" s="104"/>
      <c r="C16" s="104"/>
      <c r="D16" s="104"/>
      <c r="E16" s="104"/>
      <c r="F16" s="104"/>
      <c r="G16" s="104"/>
      <c r="H16" s="104"/>
      <c r="I16" s="104"/>
      <c r="J16" s="104"/>
      <c r="K16" s="104"/>
      <c r="L16" s="104"/>
      <c r="M16" s="104"/>
      <c r="N16" s="104"/>
      <c r="O16" s="104"/>
      <c r="P16" s="104"/>
      <c r="Q16" s="104"/>
      <c r="R16" s="104"/>
      <c r="S16" s="104"/>
      <c r="T16" s="104"/>
      <c r="U16" s="104"/>
    </row>
    <row r="17" spans="1:21" s="85" customFormat="1" ht="15" customHeight="1">
      <c r="A17" s="104" t="s">
        <v>109</v>
      </c>
      <c r="B17" s="104"/>
      <c r="C17" s="104"/>
      <c r="D17" s="104"/>
      <c r="E17" s="104"/>
      <c r="F17" s="104"/>
      <c r="G17" s="104"/>
      <c r="H17" s="104"/>
      <c r="I17" s="104"/>
      <c r="J17" s="104"/>
      <c r="K17" s="104"/>
      <c r="L17" s="104"/>
      <c r="M17" s="104"/>
      <c r="N17" s="104"/>
      <c r="O17" s="104"/>
      <c r="P17" s="104"/>
      <c r="Q17" s="104"/>
      <c r="R17" s="104"/>
      <c r="S17" s="104"/>
      <c r="T17" s="104"/>
      <c r="U17" s="104"/>
    </row>
    <row r="18" spans="1:21" s="85" customFormat="1" ht="15" customHeight="1">
      <c r="A18" s="86" t="s">
        <v>74</v>
      </c>
      <c r="B18" s="86"/>
      <c r="C18" s="86"/>
      <c r="D18" s="86"/>
      <c r="E18" s="86"/>
      <c r="F18" s="86"/>
      <c r="G18" s="86"/>
      <c r="H18" s="86"/>
      <c r="I18" s="86"/>
      <c r="J18" s="86"/>
      <c r="K18" s="86"/>
      <c r="L18" s="86"/>
      <c r="M18" s="86"/>
      <c r="N18" s="86"/>
      <c r="O18" s="86"/>
      <c r="P18" s="86"/>
      <c r="Q18" s="86"/>
      <c r="R18" s="86"/>
      <c r="S18" s="86"/>
      <c r="T18" s="86"/>
      <c r="U18" s="86"/>
    </row>
    <row r="19" spans="1:21">
      <c r="A19" s="102"/>
      <c r="B19" s="102"/>
      <c r="C19" s="102"/>
      <c r="D19" s="102"/>
      <c r="E19" s="102"/>
      <c r="F19" s="102"/>
      <c r="G19" s="102"/>
      <c r="H19" s="102"/>
      <c r="I19" s="102"/>
      <c r="J19" s="102"/>
      <c r="K19" s="102"/>
      <c r="L19" s="102"/>
      <c r="M19" s="102"/>
      <c r="N19" s="102"/>
      <c r="O19" s="102"/>
      <c r="P19" s="102"/>
      <c r="Q19" s="102"/>
      <c r="R19" s="102"/>
      <c r="S19" s="102"/>
      <c r="T19" s="102"/>
      <c r="U19" s="102"/>
    </row>
    <row r="20" spans="1:21" ht="15">
      <c r="A20" s="92"/>
      <c r="B20" s="92"/>
      <c r="C20" s="92"/>
      <c r="D20" s="92"/>
      <c r="E20" s="92"/>
      <c r="F20" s="92"/>
      <c r="G20" s="92"/>
      <c r="H20" s="92"/>
      <c r="I20" s="92"/>
      <c r="J20" s="92"/>
      <c r="K20" s="92"/>
      <c r="L20" s="92"/>
      <c r="M20" s="92"/>
      <c r="N20" s="92"/>
      <c r="O20" s="92"/>
      <c r="P20" s="92"/>
      <c r="Q20" s="92"/>
      <c r="R20" s="92"/>
      <c r="S20" s="103"/>
      <c r="T20" s="103"/>
      <c r="U20" s="103"/>
    </row>
  </sheetData>
  <mergeCells count="21">
    <mergeCell ref="A13:U13"/>
    <mergeCell ref="A12:U12"/>
    <mergeCell ref="A14:U14"/>
    <mergeCell ref="A3:U3"/>
    <mergeCell ref="A1:U1"/>
    <mergeCell ref="S4:U4"/>
    <mergeCell ref="A2:U2"/>
    <mergeCell ref="S5:U5"/>
    <mergeCell ref="G5:I5"/>
    <mergeCell ref="M5:O5"/>
    <mergeCell ref="P5:R5"/>
    <mergeCell ref="A5:A6"/>
    <mergeCell ref="B5:B6"/>
    <mergeCell ref="C5:C6"/>
    <mergeCell ref="D5:F5"/>
    <mergeCell ref="J5:L5"/>
    <mergeCell ref="A19:U19"/>
    <mergeCell ref="S20:U20"/>
    <mergeCell ref="A16:U16"/>
    <mergeCell ref="A15:U15"/>
    <mergeCell ref="A17:U17"/>
  </mergeCells>
  <pageMargins left="0.61" right="0.16" top="0.75" bottom="0.75" header="0.3" footer="0.3"/>
  <pageSetup paperSize="9" scale="7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
  <sheetViews>
    <sheetView showGridLines="0" workbookViewId="0">
      <pane xSplit="2" ySplit="6" topLeftCell="C11" activePane="bottomRight" state="frozen"/>
      <selection activeCell="E27" sqref="E27"/>
      <selection pane="topRight" activeCell="E27" sqref="E27"/>
      <selection pane="bottomLeft" activeCell="E27" sqref="E27"/>
      <selection pane="bottomRight" activeCell="M5" sqref="M5:O5"/>
    </sheetView>
  </sheetViews>
  <sheetFormatPr defaultRowHeight="12.75"/>
  <cols>
    <col min="1" max="1" width="5.5703125" style="26" customWidth="1"/>
    <col min="2" max="2" width="20.42578125" style="26" customWidth="1"/>
    <col min="3" max="3" width="10.140625" style="26" customWidth="1"/>
    <col min="4" max="4" width="10" style="26" customWidth="1"/>
    <col min="5" max="5" width="7.7109375" style="26" customWidth="1"/>
    <col min="6" max="6" width="7.85546875" style="26" customWidth="1"/>
    <col min="7" max="9" width="7.28515625" style="26" customWidth="1"/>
    <col min="10" max="10" width="9.42578125" style="26" customWidth="1"/>
    <col min="11" max="11" width="10.7109375" style="26" customWidth="1"/>
    <col min="12" max="12" width="10" style="26" customWidth="1"/>
    <col min="13" max="19" width="7.28515625" style="26" customWidth="1"/>
    <col min="20" max="21" width="7.7109375" style="26" customWidth="1"/>
    <col min="22" max="16384" width="9.140625" style="26"/>
  </cols>
  <sheetData>
    <row r="1" spans="1:40" ht="22.5" customHeight="1">
      <c r="A1" s="108" t="s">
        <v>94</v>
      </c>
      <c r="B1" s="108"/>
      <c r="C1" s="108"/>
      <c r="D1" s="108"/>
      <c r="E1" s="108"/>
      <c r="F1" s="108"/>
      <c r="G1" s="108"/>
      <c r="H1" s="108"/>
      <c r="I1" s="108"/>
      <c r="J1" s="108"/>
      <c r="K1" s="108"/>
      <c r="L1" s="108"/>
      <c r="M1" s="108"/>
      <c r="N1" s="108"/>
      <c r="O1" s="108"/>
      <c r="P1" s="108"/>
      <c r="Q1" s="108"/>
      <c r="R1" s="108"/>
      <c r="S1" s="108"/>
      <c r="T1" s="108"/>
      <c r="U1" s="108"/>
      <c r="V1" s="25"/>
      <c r="W1" s="25"/>
      <c r="X1" s="25"/>
    </row>
    <row r="2" spans="1:40" ht="12.75" customHeight="1">
      <c r="A2" s="102" t="s">
        <v>46</v>
      </c>
      <c r="B2" s="102"/>
      <c r="C2" s="102"/>
      <c r="D2" s="102"/>
      <c r="E2" s="102"/>
      <c r="F2" s="102"/>
      <c r="G2" s="102"/>
      <c r="H2" s="102"/>
      <c r="I2" s="102"/>
      <c r="J2" s="102"/>
      <c r="K2" s="102"/>
      <c r="L2" s="102"/>
      <c r="M2" s="102"/>
      <c r="N2" s="102"/>
      <c r="O2" s="102"/>
      <c r="P2" s="102"/>
      <c r="Q2" s="102"/>
      <c r="R2" s="102"/>
      <c r="S2" s="102"/>
      <c r="T2" s="102"/>
      <c r="U2" s="102"/>
      <c r="V2" s="75"/>
      <c r="W2" s="75"/>
      <c r="X2" s="75"/>
      <c r="Y2" s="75"/>
      <c r="Z2" s="75"/>
      <c r="AA2" s="75"/>
      <c r="AB2" s="75"/>
      <c r="AC2" s="75"/>
      <c r="AD2" s="75"/>
      <c r="AE2" s="75"/>
      <c r="AF2" s="75"/>
      <c r="AG2" s="75"/>
      <c r="AH2" s="75"/>
      <c r="AI2" s="75"/>
      <c r="AJ2" s="75"/>
      <c r="AK2" s="75"/>
      <c r="AL2" s="75"/>
      <c r="AM2" s="75"/>
      <c r="AN2" s="75"/>
    </row>
    <row r="3" spans="1:40" ht="12.75" customHeight="1">
      <c r="A3" s="115" t="s">
        <v>97</v>
      </c>
      <c r="B3" s="115"/>
      <c r="C3" s="115"/>
      <c r="D3" s="115"/>
      <c r="E3" s="115"/>
      <c r="F3" s="115"/>
      <c r="G3" s="115"/>
      <c r="H3" s="115"/>
      <c r="I3" s="115"/>
      <c r="J3" s="115"/>
      <c r="K3" s="115"/>
      <c r="L3" s="115"/>
      <c r="M3" s="115"/>
      <c r="N3" s="115"/>
      <c r="O3" s="115"/>
      <c r="P3" s="115"/>
      <c r="Q3" s="115"/>
      <c r="R3" s="115"/>
      <c r="S3" s="115"/>
      <c r="T3" s="115"/>
      <c r="U3" s="115"/>
      <c r="V3" s="75"/>
      <c r="W3" s="75"/>
      <c r="X3" s="75"/>
      <c r="Y3" s="75"/>
      <c r="Z3" s="75"/>
      <c r="AA3" s="75"/>
      <c r="AB3" s="75"/>
      <c r="AC3" s="75"/>
      <c r="AD3" s="75"/>
      <c r="AE3" s="75"/>
      <c r="AF3" s="75"/>
      <c r="AG3" s="75"/>
      <c r="AH3" s="75"/>
      <c r="AI3" s="75"/>
      <c r="AJ3" s="75"/>
      <c r="AK3" s="75"/>
      <c r="AL3" s="75"/>
      <c r="AM3" s="75"/>
      <c r="AN3" s="75"/>
    </row>
    <row r="4" spans="1:40" ht="12.75" customHeight="1">
      <c r="A4" s="88"/>
      <c r="B4" s="88"/>
      <c r="C4" s="88"/>
      <c r="D4" s="88"/>
      <c r="E4" s="88"/>
      <c r="F4" s="88"/>
      <c r="G4" s="88"/>
      <c r="H4" s="88"/>
      <c r="I4" s="88"/>
      <c r="J4" s="88"/>
      <c r="K4" s="88"/>
      <c r="L4" s="88"/>
      <c r="M4" s="88"/>
      <c r="N4" s="88"/>
      <c r="O4" s="88"/>
      <c r="P4" s="88"/>
      <c r="Q4" s="88"/>
      <c r="R4" s="88"/>
      <c r="S4" s="109" t="s">
        <v>3</v>
      </c>
      <c r="T4" s="109"/>
      <c r="U4" s="109"/>
      <c r="V4" s="75"/>
      <c r="W4" s="75"/>
      <c r="X4" s="75"/>
      <c r="Y4" s="75"/>
      <c r="Z4" s="75"/>
      <c r="AA4" s="75"/>
      <c r="AB4" s="75"/>
      <c r="AC4" s="75"/>
      <c r="AD4" s="75"/>
      <c r="AE4" s="75"/>
      <c r="AF4" s="75"/>
      <c r="AG4" s="75"/>
      <c r="AH4" s="75"/>
      <c r="AI4" s="75"/>
      <c r="AJ4" s="75"/>
      <c r="AK4" s="75"/>
      <c r="AL4" s="75"/>
      <c r="AM4" s="75"/>
      <c r="AN4" s="75"/>
    </row>
    <row r="5" spans="1:40" s="76" customFormat="1" ht="168.75" customHeight="1">
      <c r="A5" s="111" t="s">
        <v>4</v>
      </c>
      <c r="B5" s="112" t="s">
        <v>19</v>
      </c>
      <c r="C5" s="113" t="s">
        <v>20</v>
      </c>
      <c r="D5" s="110" t="s">
        <v>6</v>
      </c>
      <c r="E5" s="110"/>
      <c r="F5" s="110"/>
      <c r="G5" s="116" t="s">
        <v>100</v>
      </c>
      <c r="H5" s="117"/>
      <c r="I5" s="118"/>
      <c r="J5" s="119" t="s">
        <v>103</v>
      </c>
      <c r="K5" s="120"/>
      <c r="L5" s="121"/>
      <c r="M5" s="116" t="s">
        <v>101</v>
      </c>
      <c r="N5" s="117"/>
      <c r="O5" s="117"/>
      <c r="P5" s="116" t="s">
        <v>102</v>
      </c>
      <c r="Q5" s="117"/>
      <c r="R5" s="117"/>
      <c r="S5" s="110" t="s">
        <v>104</v>
      </c>
      <c r="T5" s="110"/>
      <c r="U5" s="110"/>
    </row>
    <row r="6" spans="1:40" ht="31.5" customHeight="1">
      <c r="A6" s="111"/>
      <c r="B6" s="112"/>
      <c r="C6" s="113"/>
      <c r="D6" s="90" t="s">
        <v>7</v>
      </c>
      <c r="E6" s="90" t="s">
        <v>41</v>
      </c>
      <c r="F6" s="90" t="s">
        <v>42</v>
      </c>
      <c r="G6" s="90" t="s">
        <v>7</v>
      </c>
      <c r="H6" s="90" t="s">
        <v>41</v>
      </c>
      <c r="I6" s="90" t="s">
        <v>21</v>
      </c>
      <c r="J6" s="90" t="s">
        <v>7</v>
      </c>
      <c r="K6" s="90" t="s">
        <v>41</v>
      </c>
      <c r="L6" s="90" t="s">
        <v>21</v>
      </c>
      <c r="M6" s="90" t="s">
        <v>7</v>
      </c>
      <c r="N6" s="90" t="s">
        <v>41</v>
      </c>
      <c r="O6" s="90" t="s">
        <v>21</v>
      </c>
      <c r="P6" s="90" t="s">
        <v>7</v>
      </c>
      <c r="Q6" s="90" t="s">
        <v>41</v>
      </c>
      <c r="R6" s="90" t="s">
        <v>21</v>
      </c>
      <c r="S6" s="90" t="s">
        <v>7</v>
      </c>
      <c r="T6" s="90" t="s">
        <v>41</v>
      </c>
      <c r="U6" s="90" t="s">
        <v>21</v>
      </c>
    </row>
    <row r="7" spans="1:40" s="52" customFormat="1" ht="22.5" customHeight="1">
      <c r="A7" s="65"/>
      <c r="B7" s="65" t="s">
        <v>27</v>
      </c>
      <c r="C7" s="72">
        <f>D7+E7</f>
        <v>943.56500000000005</v>
      </c>
      <c r="D7" s="73">
        <f t="shared" ref="D7:E11" si="0">G7+J7+M7+P7+S7</f>
        <v>823.56500000000005</v>
      </c>
      <c r="E7" s="67">
        <f t="shared" si="0"/>
        <v>120</v>
      </c>
      <c r="F7" s="53"/>
      <c r="G7" s="53">
        <f>SUM(G8:G11)</f>
        <v>544</v>
      </c>
      <c r="H7" s="53"/>
      <c r="I7" s="53"/>
      <c r="J7" s="53">
        <f>SUM(J8:J11)</f>
        <v>210</v>
      </c>
      <c r="K7" s="53"/>
      <c r="L7" s="53"/>
      <c r="M7" s="53"/>
      <c r="N7" s="53">
        <f>SUM(N8:N11)</f>
        <v>60</v>
      </c>
      <c r="O7" s="53"/>
      <c r="P7" s="53">
        <f>SUM(P8:P11)</f>
        <v>45</v>
      </c>
      <c r="Q7" s="53"/>
      <c r="R7" s="53"/>
      <c r="S7" s="53">
        <f>SUM(S8:S11)</f>
        <v>24.565000000000001</v>
      </c>
      <c r="T7" s="53">
        <f>SUM(T8:T11)</f>
        <v>60</v>
      </c>
      <c r="U7" s="53"/>
    </row>
    <row r="8" spans="1:40" ht="22.5" customHeight="1">
      <c r="A8" s="14">
        <v>1</v>
      </c>
      <c r="B8" s="65" t="s">
        <v>24</v>
      </c>
      <c r="C8" s="73">
        <f>D8+E8</f>
        <v>294.565</v>
      </c>
      <c r="D8" s="73">
        <f t="shared" si="0"/>
        <v>234.565</v>
      </c>
      <c r="E8" s="67">
        <f t="shared" si="0"/>
        <v>60</v>
      </c>
      <c r="F8" s="18"/>
      <c r="G8" s="18"/>
      <c r="H8" s="12"/>
      <c r="I8" s="12"/>
      <c r="J8" s="74">
        <v>210</v>
      </c>
      <c r="K8" s="12"/>
      <c r="L8" s="12"/>
      <c r="M8" s="12"/>
      <c r="N8" s="18"/>
      <c r="O8" s="12"/>
      <c r="P8" s="12"/>
      <c r="Q8" s="12"/>
      <c r="R8" s="12"/>
      <c r="S8" s="74">
        <v>24.565000000000001</v>
      </c>
      <c r="T8" s="74">
        <v>60</v>
      </c>
      <c r="U8" s="18"/>
    </row>
    <row r="9" spans="1:40" ht="22.5" customHeight="1">
      <c r="A9" s="14">
        <v>2</v>
      </c>
      <c r="B9" s="65" t="s">
        <v>25</v>
      </c>
      <c r="C9" s="66">
        <f>D9+E9</f>
        <v>544</v>
      </c>
      <c r="D9" s="67">
        <f t="shared" si="0"/>
        <v>544</v>
      </c>
      <c r="E9" s="67">
        <f t="shared" si="0"/>
        <v>0</v>
      </c>
      <c r="F9" s="18"/>
      <c r="G9" s="74">
        <v>544</v>
      </c>
      <c r="H9" s="12"/>
      <c r="I9" s="12"/>
      <c r="J9" s="12"/>
      <c r="K9" s="12"/>
      <c r="L9" s="12"/>
      <c r="M9" s="12"/>
      <c r="N9" s="12"/>
      <c r="O9" s="12"/>
      <c r="P9" s="12"/>
      <c r="Q9" s="12"/>
      <c r="R9" s="12"/>
      <c r="S9" s="18"/>
      <c r="T9" s="18"/>
      <c r="U9" s="18"/>
    </row>
    <row r="10" spans="1:40" ht="24" customHeight="1">
      <c r="A10" s="14">
        <v>3</v>
      </c>
      <c r="B10" s="65" t="s">
        <v>60</v>
      </c>
      <c r="C10" s="66">
        <f>D10+E10</f>
        <v>60</v>
      </c>
      <c r="D10" s="67">
        <f t="shared" si="0"/>
        <v>0</v>
      </c>
      <c r="E10" s="67">
        <f t="shared" si="0"/>
        <v>60</v>
      </c>
      <c r="F10" s="18"/>
      <c r="G10" s="12"/>
      <c r="H10" s="12"/>
      <c r="I10" s="12"/>
      <c r="J10" s="12"/>
      <c r="K10" s="12"/>
      <c r="L10" s="12"/>
      <c r="M10" s="12"/>
      <c r="N10" s="74">
        <v>60</v>
      </c>
      <c r="O10" s="12"/>
      <c r="P10" s="12"/>
      <c r="Q10" s="12"/>
      <c r="R10" s="12"/>
      <c r="S10" s="18"/>
      <c r="T10" s="18"/>
      <c r="U10" s="18"/>
    </row>
    <row r="11" spans="1:40" ht="22.5" customHeight="1">
      <c r="A11" s="14">
        <v>4</v>
      </c>
      <c r="B11" s="65" t="s">
        <v>43</v>
      </c>
      <c r="C11" s="66">
        <f>D11+E11</f>
        <v>45</v>
      </c>
      <c r="D11" s="67">
        <f t="shared" si="0"/>
        <v>45</v>
      </c>
      <c r="E11" s="67">
        <f t="shared" si="0"/>
        <v>0</v>
      </c>
      <c r="F11" s="18"/>
      <c r="G11" s="12"/>
      <c r="H11" s="12"/>
      <c r="I11" s="12"/>
      <c r="J11" s="12"/>
      <c r="K11" s="12"/>
      <c r="L11" s="12"/>
      <c r="M11" s="12"/>
      <c r="N11" s="74"/>
      <c r="O11" s="12"/>
      <c r="P11" s="74">
        <v>45</v>
      </c>
      <c r="Q11" s="12"/>
      <c r="R11" s="12"/>
      <c r="S11" s="18"/>
      <c r="T11" s="18"/>
      <c r="U11" s="18"/>
    </row>
    <row r="12" spans="1:40" s="85" customFormat="1" ht="18" customHeight="1">
      <c r="A12" s="106" t="s">
        <v>73</v>
      </c>
      <c r="B12" s="106"/>
      <c r="C12" s="106"/>
      <c r="D12" s="106"/>
      <c r="E12" s="106"/>
      <c r="F12" s="106"/>
      <c r="G12" s="106"/>
      <c r="H12" s="106"/>
      <c r="I12" s="106"/>
      <c r="J12" s="106"/>
      <c r="K12" s="106"/>
      <c r="L12" s="106"/>
      <c r="M12" s="106"/>
      <c r="N12" s="106"/>
      <c r="O12" s="106"/>
      <c r="P12" s="106"/>
      <c r="Q12" s="106"/>
      <c r="R12" s="106"/>
      <c r="S12" s="106"/>
      <c r="T12" s="106"/>
      <c r="U12" s="106"/>
    </row>
    <row r="13" spans="1:40" s="85" customFormat="1" ht="15" customHeight="1">
      <c r="A13" s="105" t="s">
        <v>105</v>
      </c>
      <c r="B13" s="105"/>
      <c r="C13" s="105"/>
      <c r="D13" s="105"/>
      <c r="E13" s="105"/>
      <c r="F13" s="105"/>
      <c r="G13" s="105"/>
      <c r="H13" s="105"/>
      <c r="I13" s="105"/>
      <c r="J13" s="105"/>
      <c r="K13" s="105"/>
      <c r="L13" s="105"/>
      <c r="M13" s="105"/>
      <c r="N13" s="105"/>
      <c r="O13" s="105"/>
      <c r="P13" s="105"/>
      <c r="Q13" s="105"/>
      <c r="R13" s="105"/>
      <c r="S13" s="105"/>
      <c r="T13" s="105"/>
      <c r="U13" s="105"/>
    </row>
    <row r="14" spans="1:40" s="85" customFormat="1" ht="15" customHeight="1">
      <c r="A14" s="104" t="s">
        <v>106</v>
      </c>
      <c r="B14" s="104"/>
      <c r="C14" s="104"/>
      <c r="D14" s="104"/>
      <c r="E14" s="104"/>
      <c r="F14" s="104"/>
      <c r="G14" s="104"/>
      <c r="H14" s="104"/>
      <c r="I14" s="104"/>
      <c r="J14" s="104"/>
      <c r="K14" s="104"/>
      <c r="L14" s="104"/>
      <c r="M14" s="104"/>
      <c r="N14" s="104"/>
      <c r="O14" s="104"/>
      <c r="P14" s="104"/>
      <c r="Q14" s="104"/>
      <c r="R14" s="104"/>
      <c r="S14" s="104"/>
      <c r="T14" s="104"/>
      <c r="U14" s="104"/>
    </row>
    <row r="15" spans="1:40" s="85" customFormat="1" ht="15" customHeight="1">
      <c r="A15" s="104" t="s">
        <v>107</v>
      </c>
      <c r="B15" s="104"/>
      <c r="C15" s="104"/>
      <c r="D15" s="104"/>
      <c r="E15" s="104"/>
      <c r="F15" s="104"/>
      <c r="G15" s="104"/>
      <c r="H15" s="104"/>
      <c r="I15" s="104"/>
      <c r="J15" s="104"/>
      <c r="K15" s="104"/>
      <c r="L15" s="104"/>
      <c r="M15" s="104"/>
      <c r="N15" s="104"/>
      <c r="O15" s="104"/>
      <c r="P15" s="104"/>
      <c r="Q15" s="104"/>
      <c r="R15" s="104"/>
      <c r="S15" s="104"/>
      <c r="T15" s="104"/>
      <c r="U15" s="104"/>
    </row>
    <row r="16" spans="1:40" s="85" customFormat="1" ht="15" customHeight="1">
      <c r="A16" s="104" t="s">
        <v>108</v>
      </c>
      <c r="B16" s="104"/>
      <c r="C16" s="104"/>
      <c r="D16" s="104"/>
      <c r="E16" s="104"/>
      <c r="F16" s="104"/>
      <c r="G16" s="104"/>
      <c r="H16" s="104"/>
      <c r="I16" s="104"/>
      <c r="J16" s="104"/>
      <c r="K16" s="104"/>
      <c r="L16" s="104"/>
      <c r="M16" s="104"/>
      <c r="N16" s="104"/>
      <c r="O16" s="104"/>
      <c r="P16" s="104"/>
      <c r="Q16" s="104"/>
      <c r="R16" s="104"/>
      <c r="S16" s="104"/>
      <c r="T16" s="104"/>
      <c r="U16" s="104"/>
    </row>
    <row r="17" spans="1:21" s="85" customFormat="1" ht="15" customHeight="1">
      <c r="A17" s="104" t="s">
        <v>109</v>
      </c>
      <c r="B17" s="104"/>
      <c r="C17" s="104"/>
      <c r="D17" s="104"/>
      <c r="E17" s="104"/>
      <c r="F17" s="104"/>
      <c r="G17" s="104"/>
      <c r="H17" s="104"/>
      <c r="I17" s="104"/>
      <c r="J17" s="104"/>
      <c r="K17" s="104"/>
      <c r="L17" s="104"/>
      <c r="M17" s="104"/>
      <c r="N17" s="104"/>
      <c r="O17" s="104"/>
      <c r="P17" s="104"/>
      <c r="Q17" s="104"/>
      <c r="R17" s="104"/>
      <c r="S17" s="104"/>
      <c r="T17" s="104"/>
      <c r="U17" s="104"/>
    </row>
    <row r="18" spans="1:21" s="85" customFormat="1" ht="15" customHeight="1">
      <c r="A18" s="86" t="s">
        <v>74</v>
      </c>
      <c r="B18" s="86"/>
      <c r="C18" s="86"/>
      <c r="D18" s="86"/>
      <c r="E18" s="86"/>
      <c r="F18" s="86"/>
      <c r="G18" s="86"/>
      <c r="H18" s="86"/>
      <c r="I18" s="86"/>
      <c r="J18" s="86"/>
      <c r="K18" s="86"/>
      <c r="L18" s="86"/>
      <c r="M18" s="86"/>
      <c r="N18" s="86"/>
      <c r="O18" s="86"/>
      <c r="P18" s="86"/>
      <c r="Q18" s="86"/>
      <c r="R18" s="86"/>
      <c r="S18" s="86"/>
      <c r="T18" s="86"/>
      <c r="U18" s="86"/>
    </row>
  </sheetData>
  <mergeCells count="19">
    <mergeCell ref="A17:U17"/>
    <mergeCell ref="A14:U14"/>
    <mergeCell ref="A1:U1"/>
    <mergeCell ref="A2:U2"/>
    <mergeCell ref="A3:U3"/>
    <mergeCell ref="S4:U4"/>
    <mergeCell ref="A5:A6"/>
    <mergeCell ref="B5:B6"/>
    <mergeCell ref="C5:C6"/>
    <mergeCell ref="D5:F5"/>
    <mergeCell ref="G5:I5"/>
    <mergeCell ref="J5:L5"/>
    <mergeCell ref="M5:O5"/>
    <mergeCell ref="P5:R5"/>
    <mergeCell ref="S5:U5"/>
    <mergeCell ref="A12:U12"/>
    <mergeCell ref="A13:U13"/>
    <mergeCell ref="A15:U15"/>
    <mergeCell ref="A16:U16"/>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showGridLines="0" workbookViewId="0">
      <selection sqref="A1:Q19"/>
    </sheetView>
  </sheetViews>
  <sheetFormatPr defaultRowHeight="15"/>
  <cols>
    <col min="1" max="1" width="4.5703125" style="10" customWidth="1"/>
    <col min="2" max="2" width="23" style="10" customWidth="1"/>
    <col min="3" max="3" width="10.42578125" style="10" customWidth="1"/>
    <col min="4" max="4" width="8.5703125" style="10" customWidth="1"/>
    <col min="5" max="5" width="9.28515625" style="10" customWidth="1"/>
    <col min="6" max="6" width="11.140625" style="10" customWidth="1"/>
    <col min="7" max="7" width="12.140625" style="10" customWidth="1"/>
    <col min="8" max="9" width="12.85546875" style="10" customWidth="1"/>
    <col min="10" max="11" width="10.7109375" style="10" customWidth="1"/>
    <col min="12" max="13" width="10.42578125" style="10" customWidth="1"/>
    <col min="14" max="16" width="8.42578125" style="10" customWidth="1"/>
    <col min="17" max="17" width="9.7109375" style="10" customWidth="1"/>
    <col min="18" max="16384" width="9.140625" style="10"/>
  </cols>
  <sheetData>
    <row r="1" spans="1:24" ht="22.5" customHeight="1">
      <c r="A1" s="124" t="s">
        <v>96</v>
      </c>
      <c r="B1" s="124"/>
      <c r="C1" s="124"/>
      <c r="D1" s="124"/>
      <c r="E1" s="124"/>
      <c r="F1" s="124"/>
      <c r="G1" s="124"/>
      <c r="H1" s="124"/>
      <c r="I1" s="124"/>
      <c r="J1" s="124"/>
      <c r="K1" s="124"/>
      <c r="L1" s="124"/>
      <c r="M1" s="124"/>
      <c r="N1" s="124"/>
      <c r="O1" s="124"/>
      <c r="P1" s="124"/>
      <c r="Q1" s="124"/>
      <c r="R1" s="5"/>
      <c r="S1" s="5"/>
      <c r="T1" s="9"/>
      <c r="U1" s="9"/>
      <c r="V1" s="9"/>
      <c r="W1" s="9"/>
      <c r="X1" s="9"/>
    </row>
    <row r="2" spans="1:24" ht="15.75" customHeight="1">
      <c r="A2" s="128" t="s">
        <v>29</v>
      </c>
      <c r="B2" s="128"/>
      <c r="C2" s="128"/>
      <c r="D2" s="128"/>
      <c r="E2" s="128"/>
      <c r="F2" s="128"/>
      <c r="G2" s="128"/>
      <c r="H2" s="128"/>
      <c r="I2" s="128"/>
      <c r="J2" s="128"/>
      <c r="K2" s="128"/>
      <c r="L2" s="128"/>
      <c r="M2" s="128"/>
      <c r="N2" s="128"/>
      <c r="O2" s="128"/>
      <c r="P2" s="128"/>
      <c r="Q2" s="128"/>
      <c r="R2" s="83"/>
      <c r="S2" s="83"/>
      <c r="T2" s="9"/>
      <c r="U2" s="9"/>
      <c r="V2" s="9"/>
      <c r="W2" s="9"/>
      <c r="X2" s="9"/>
    </row>
    <row r="3" spans="1:24" ht="15.75" customHeight="1">
      <c r="A3" s="129" t="s">
        <v>97</v>
      </c>
      <c r="B3" s="129"/>
      <c r="C3" s="129"/>
      <c r="D3" s="129"/>
      <c r="E3" s="129"/>
      <c r="F3" s="129"/>
      <c r="G3" s="129"/>
      <c r="H3" s="129"/>
      <c r="I3" s="129"/>
      <c r="J3" s="129"/>
      <c r="K3" s="129"/>
      <c r="L3" s="129"/>
      <c r="M3" s="129"/>
      <c r="N3" s="129"/>
      <c r="O3" s="129"/>
      <c r="P3" s="129"/>
      <c r="Q3" s="129"/>
      <c r="R3" s="84"/>
      <c r="S3" s="84"/>
      <c r="T3" s="9"/>
      <c r="U3" s="9"/>
      <c r="V3" s="9"/>
      <c r="W3" s="9"/>
      <c r="X3" s="9"/>
    </row>
    <row r="4" spans="1:24" ht="15.75">
      <c r="A4" s="1"/>
      <c r="B4" s="6"/>
      <c r="C4" s="2"/>
      <c r="D4" s="2"/>
      <c r="E4" s="2"/>
      <c r="F4" s="2"/>
      <c r="G4" s="3"/>
      <c r="H4" s="3"/>
      <c r="I4" s="3"/>
      <c r="J4" s="3"/>
      <c r="K4" s="3"/>
      <c r="L4" s="3"/>
      <c r="M4" s="3"/>
      <c r="N4" s="3"/>
      <c r="O4" s="3"/>
      <c r="P4" s="3"/>
      <c r="Q4" s="3"/>
      <c r="S4" s="4"/>
      <c r="T4" s="9"/>
      <c r="U4" s="9"/>
      <c r="V4" s="9"/>
      <c r="W4" s="9"/>
      <c r="X4" s="9"/>
    </row>
    <row r="5" spans="1:24" ht="15.75" customHeight="1">
      <c r="A5" s="130" t="s">
        <v>28</v>
      </c>
      <c r="B5" s="130"/>
      <c r="C5" s="130"/>
      <c r="D5" s="130"/>
      <c r="E5" s="130"/>
      <c r="F5" s="130"/>
      <c r="G5" s="130"/>
      <c r="H5" s="130"/>
      <c r="I5" s="130"/>
      <c r="J5" s="130"/>
      <c r="K5" s="130"/>
      <c r="L5" s="130"/>
      <c r="M5" s="130"/>
      <c r="N5" s="130"/>
      <c r="O5" s="130"/>
      <c r="P5" s="130"/>
      <c r="Q5" s="130"/>
    </row>
    <row r="6" spans="1:24" ht="42.75" customHeight="1">
      <c r="A6" s="111" t="s">
        <v>4</v>
      </c>
      <c r="B6" s="112" t="s">
        <v>19</v>
      </c>
      <c r="C6" s="113" t="s">
        <v>20</v>
      </c>
      <c r="D6" s="113" t="s">
        <v>6</v>
      </c>
      <c r="E6" s="113"/>
      <c r="F6" s="122" t="s">
        <v>9</v>
      </c>
      <c r="G6" s="123"/>
      <c r="H6" s="125" t="s">
        <v>15</v>
      </c>
      <c r="I6" s="126"/>
      <c r="J6" s="122" t="s">
        <v>13</v>
      </c>
      <c r="K6" s="134"/>
      <c r="L6" s="134"/>
      <c r="M6" s="123"/>
      <c r="N6" s="122" t="s">
        <v>12</v>
      </c>
      <c r="O6" s="134"/>
      <c r="P6" s="134"/>
      <c r="Q6" s="123"/>
    </row>
    <row r="7" spans="1:24" ht="46.5" customHeight="1">
      <c r="A7" s="111"/>
      <c r="B7" s="112"/>
      <c r="C7" s="113"/>
      <c r="D7" s="135" t="s">
        <v>7</v>
      </c>
      <c r="E7" s="135" t="s">
        <v>21</v>
      </c>
      <c r="F7" s="113" t="s">
        <v>6</v>
      </c>
      <c r="G7" s="113"/>
      <c r="H7" s="125" t="s">
        <v>14</v>
      </c>
      <c r="I7" s="126"/>
      <c r="J7" s="122" t="s">
        <v>16</v>
      </c>
      <c r="K7" s="123"/>
      <c r="L7" s="122" t="s">
        <v>17</v>
      </c>
      <c r="M7" s="123"/>
      <c r="N7" s="122" t="s">
        <v>22</v>
      </c>
      <c r="O7" s="123"/>
      <c r="P7" s="122" t="s">
        <v>23</v>
      </c>
      <c r="Q7" s="123"/>
    </row>
    <row r="8" spans="1:24">
      <c r="A8" s="111"/>
      <c r="B8" s="112"/>
      <c r="C8" s="113"/>
      <c r="D8" s="136"/>
      <c r="E8" s="136"/>
      <c r="F8" s="90" t="s">
        <v>7</v>
      </c>
      <c r="G8" s="90" t="s">
        <v>21</v>
      </c>
      <c r="H8" s="90" t="s">
        <v>7</v>
      </c>
      <c r="I8" s="90" t="s">
        <v>21</v>
      </c>
      <c r="J8" s="90" t="s">
        <v>7</v>
      </c>
      <c r="K8" s="90" t="s">
        <v>21</v>
      </c>
      <c r="L8" s="90" t="s">
        <v>7</v>
      </c>
      <c r="M8" s="90" t="s">
        <v>21</v>
      </c>
      <c r="N8" s="90" t="s">
        <v>7</v>
      </c>
      <c r="O8" s="90" t="s">
        <v>21</v>
      </c>
      <c r="P8" s="90" t="s">
        <v>7</v>
      </c>
      <c r="Q8" s="90" t="s">
        <v>21</v>
      </c>
    </row>
    <row r="9" spans="1:24" s="11" customFormat="1" ht="22.5" customHeight="1">
      <c r="A9" s="13"/>
      <c r="B9" s="13" t="s">
        <v>27</v>
      </c>
      <c r="C9" s="16">
        <f>D9+E9</f>
        <v>2243</v>
      </c>
      <c r="D9" s="17">
        <f>D10+D11+D12</f>
        <v>2038</v>
      </c>
      <c r="E9" s="17">
        <f>E10+E12+E11</f>
        <v>205</v>
      </c>
      <c r="F9" s="15">
        <f t="shared" ref="F9:O9" si="0">F10+F12</f>
        <v>787</v>
      </c>
      <c r="G9" s="15">
        <f t="shared" si="0"/>
        <v>78</v>
      </c>
      <c r="H9" s="15">
        <f t="shared" si="0"/>
        <v>195</v>
      </c>
      <c r="I9" s="15">
        <f t="shared" si="0"/>
        <v>19</v>
      </c>
      <c r="J9" s="15">
        <f t="shared" si="0"/>
        <v>587</v>
      </c>
      <c r="K9" s="15">
        <f t="shared" si="0"/>
        <v>60</v>
      </c>
      <c r="L9" s="15">
        <f t="shared" si="0"/>
        <v>328</v>
      </c>
      <c r="M9" s="15">
        <f t="shared" si="0"/>
        <v>33</v>
      </c>
      <c r="N9" s="15">
        <f t="shared" si="0"/>
        <v>78</v>
      </c>
      <c r="O9" s="15">
        <f t="shared" si="0"/>
        <v>9</v>
      </c>
      <c r="P9" s="15">
        <f>P10+P12+P11</f>
        <v>63</v>
      </c>
      <c r="Q9" s="15">
        <f>Q10++Q11+Q12</f>
        <v>6</v>
      </c>
    </row>
    <row r="10" spans="1:24" ht="22.5" customHeight="1">
      <c r="A10" s="14">
        <v>1</v>
      </c>
      <c r="B10" s="14" t="s">
        <v>24</v>
      </c>
      <c r="C10" s="16">
        <f>D10+E10</f>
        <v>1220</v>
      </c>
      <c r="D10" s="19">
        <f>F10+H10+J10+L10+N10+P10</f>
        <v>1114</v>
      </c>
      <c r="E10" s="19">
        <f>G10+I10+K10+M10+O10+Q10</f>
        <v>106</v>
      </c>
      <c r="F10" s="12">
        <v>787</v>
      </c>
      <c r="G10" s="12">
        <v>78</v>
      </c>
      <c r="H10" s="12">
        <v>195</v>
      </c>
      <c r="I10" s="12">
        <v>19</v>
      </c>
      <c r="J10" s="18"/>
      <c r="K10" s="18"/>
      <c r="L10" s="18"/>
      <c r="M10" s="18"/>
      <c r="N10" s="12">
        <v>78</v>
      </c>
      <c r="O10" s="12">
        <v>9</v>
      </c>
      <c r="P10" s="12">
        <v>54</v>
      </c>
      <c r="Q10" s="12"/>
    </row>
    <row r="11" spans="1:24" ht="22.5" customHeight="1">
      <c r="A11" s="14">
        <v>2</v>
      </c>
      <c r="B11" s="14" t="s">
        <v>60</v>
      </c>
      <c r="C11" s="16">
        <f>D11+E11</f>
        <v>15</v>
      </c>
      <c r="D11" s="19">
        <f t="shared" ref="D11:E12" si="1">F11+H11+J11+L11+N11+P11</f>
        <v>9</v>
      </c>
      <c r="E11" s="19">
        <f>G11+I11+K11+M11+O11+Q11</f>
        <v>6</v>
      </c>
      <c r="F11" s="12"/>
      <c r="G11" s="12"/>
      <c r="H11" s="12"/>
      <c r="I11" s="12"/>
      <c r="J11" s="18"/>
      <c r="K11" s="18"/>
      <c r="L11" s="18"/>
      <c r="M11" s="18"/>
      <c r="N11" s="12"/>
      <c r="O11" s="12"/>
      <c r="P11" s="12">
        <v>9</v>
      </c>
      <c r="Q11" s="12">
        <v>6</v>
      </c>
    </row>
    <row r="12" spans="1:24" ht="22.5" customHeight="1">
      <c r="A12" s="14">
        <v>3</v>
      </c>
      <c r="B12" s="14" t="s">
        <v>25</v>
      </c>
      <c r="C12" s="16">
        <f>D12+E12</f>
        <v>1008</v>
      </c>
      <c r="D12" s="19">
        <f t="shared" si="1"/>
        <v>915</v>
      </c>
      <c r="E12" s="19">
        <f t="shared" si="1"/>
        <v>93</v>
      </c>
      <c r="F12" s="18"/>
      <c r="G12" s="18"/>
      <c r="H12" s="18"/>
      <c r="I12" s="18"/>
      <c r="J12" s="12">
        <v>587</v>
      </c>
      <c r="K12" s="12">
        <v>60</v>
      </c>
      <c r="L12" s="12">
        <v>328</v>
      </c>
      <c r="M12" s="12">
        <v>33</v>
      </c>
      <c r="N12" s="18"/>
      <c r="O12" s="18"/>
      <c r="P12" s="18"/>
      <c r="Q12" s="18"/>
    </row>
    <row r="13" spans="1:24" s="85" customFormat="1" ht="13.5">
      <c r="A13" s="106" t="s">
        <v>73</v>
      </c>
      <c r="B13" s="106"/>
      <c r="C13" s="106"/>
      <c r="D13" s="106"/>
      <c r="E13" s="106"/>
      <c r="F13" s="106"/>
      <c r="G13" s="106"/>
      <c r="H13" s="106"/>
      <c r="I13" s="106"/>
      <c r="J13" s="106"/>
      <c r="K13" s="106"/>
      <c r="L13" s="106"/>
      <c r="M13" s="106"/>
      <c r="N13" s="106"/>
      <c r="O13" s="106"/>
      <c r="P13" s="106"/>
      <c r="Q13" s="106"/>
    </row>
    <row r="14" spans="1:24" s="85" customFormat="1" ht="12.75">
      <c r="A14" s="105" t="s">
        <v>91</v>
      </c>
      <c r="B14" s="105"/>
      <c r="C14" s="105"/>
      <c r="D14" s="105"/>
      <c r="E14" s="105"/>
      <c r="F14" s="105"/>
      <c r="G14" s="105"/>
      <c r="H14" s="105"/>
      <c r="I14" s="105"/>
      <c r="J14" s="105"/>
      <c r="K14" s="105"/>
      <c r="L14" s="105"/>
      <c r="M14" s="105"/>
      <c r="N14" s="105"/>
      <c r="O14" s="105"/>
      <c r="P14" s="105"/>
      <c r="Q14" s="105"/>
    </row>
    <row r="15" spans="1:24" s="87" customFormat="1" ht="12.75">
      <c r="A15" s="131" t="s">
        <v>75</v>
      </c>
      <c r="B15" s="132"/>
      <c r="C15" s="132"/>
      <c r="D15" s="132"/>
      <c r="E15" s="132"/>
      <c r="F15" s="132"/>
      <c r="G15" s="132"/>
      <c r="H15" s="132"/>
      <c r="I15" s="132"/>
      <c r="J15" s="132"/>
      <c r="K15" s="132"/>
      <c r="L15" s="132"/>
      <c r="M15" s="132"/>
      <c r="N15" s="132"/>
      <c r="O15" s="132"/>
      <c r="P15" s="132"/>
      <c r="Q15" s="132"/>
    </row>
    <row r="16" spans="1:24" s="87" customFormat="1" ht="12.75">
      <c r="A16" s="131" t="s">
        <v>77</v>
      </c>
      <c r="B16" s="132"/>
      <c r="C16" s="132"/>
      <c r="D16" s="132"/>
      <c r="E16" s="132"/>
      <c r="F16" s="132"/>
      <c r="G16" s="132"/>
      <c r="H16" s="132"/>
      <c r="I16" s="132"/>
      <c r="J16" s="132"/>
      <c r="K16" s="132"/>
      <c r="L16" s="132"/>
      <c r="M16" s="132"/>
      <c r="N16" s="132"/>
      <c r="O16" s="132"/>
      <c r="P16" s="132"/>
      <c r="Q16" s="132"/>
    </row>
    <row r="17" spans="1:17" s="87" customFormat="1" ht="12.75">
      <c r="A17" s="131" t="s">
        <v>92</v>
      </c>
      <c r="B17" s="132"/>
      <c r="C17" s="132"/>
      <c r="D17" s="132"/>
      <c r="E17" s="132"/>
      <c r="F17" s="132"/>
      <c r="G17" s="132"/>
      <c r="H17" s="132"/>
      <c r="I17" s="132"/>
      <c r="J17" s="132"/>
      <c r="K17" s="132"/>
      <c r="L17" s="132"/>
      <c r="M17" s="132"/>
      <c r="N17" s="132"/>
      <c r="O17" s="132"/>
      <c r="P17" s="132"/>
      <c r="Q17" s="132"/>
    </row>
    <row r="18" spans="1:17" s="85" customFormat="1" ht="12.75">
      <c r="A18" s="104" t="s">
        <v>93</v>
      </c>
      <c r="B18" s="133"/>
      <c r="C18" s="133"/>
      <c r="D18" s="133"/>
      <c r="E18" s="133"/>
      <c r="F18" s="133"/>
      <c r="G18" s="133"/>
      <c r="H18" s="133"/>
      <c r="I18" s="133"/>
      <c r="J18" s="133"/>
      <c r="K18" s="133"/>
      <c r="L18" s="133"/>
      <c r="M18" s="133"/>
      <c r="N18" s="133"/>
      <c r="O18" s="133"/>
      <c r="P18" s="133"/>
      <c r="Q18" s="133"/>
    </row>
    <row r="19" spans="1:17" s="26" customFormat="1" ht="21" customHeight="1">
      <c r="A19" s="127" t="s">
        <v>76</v>
      </c>
      <c r="B19" s="127"/>
      <c r="C19" s="127"/>
      <c r="D19" s="127"/>
      <c r="E19" s="127"/>
      <c r="F19" s="127"/>
      <c r="G19" s="127"/>
      <c r="H19" s="127"/>
      <c r="I19" s="127"/>
      <c r="J19" s="127"/>
      <c r="K19" s="127"/>
      <c r="L19" s="127"/>
      <c r="M19" s="127"/>
      <c r="N19" s="127"/>
      <c r="O19" s="127"/>
      <c r="P19" s="127"/>
      <c r="Q19" s="127"/>
    </row>
    <row r="20" spans="1:17" s="26" customFormat="1" ht="12.75"/>
  </sheetData>
  <mergeCells count="27">
    <mergeCell ref="A19:Q19"/>
    <mergeCell ref="A2:Q2"/>
    <mergeCell ref="A3:Q3"/>
    <mergeCell ref="A5:Q5"/>
    <mergeCell ref="A13:Q13"/>
    <mergeCell ref="A14:Q14"/>
    <mergeCell ref="A15:Q15"/>
    <mergeCell ref="A16:Q16"/>
    <mergeCell ref="A17:Q17"/>
    <mergeCell ref="A18:Q18"/>
    <mergeCell ref="J6:M6"/>
    <mergeCell ref="N6:Q6"/>
    <mergeCell ref="D7:D8"/>
    <mergeCell ref="E7:E8"/>
    <mergeCell ref="F7:G7"/>
    <mergeCell ref="H7:I7"/>
    <mergeCell ref="J7:K7"/>
    <mergeCell ref="L7:M7"/>
    <mergeCell ref="N7:O7"/>
    <mergeCell ref="P7:Q7"/>
    <mergeCell ref="A1:Q1"/>
    <mergeCell ref="A6:A8"/>
    <mergeCell ref="B6:B8"/>
    <mergeCell ref="C6:C8"/>
    <mergeCell ref="D6:E6"/>
    <mergeCell ref="F6:G6"/>
    <mergeCell ref="H6:I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opLeftCell="A7" workbookViewId="0">
      <selection activeCell="B10" sqref="B10"/>
    </sheetView>
  </sheetViews>
  <sheetFormatPr defaultRowHeight="15"/>
  <cols>
    <col min="1" max="1" width="5.140625" style="10" bestFit="1" customWidth="1"/>
    <col min="2" max="2" width="87.7109375" style="24" customWidth="1"/>
    <col min="3" max="7" width="14.85546875" style="10" customWidth="1"/>
    <col min="8" max="16384" width="9.140625" style="10"/>
  </cols>
  <sheetData>
    <row r="1" spans="1:13" ht="22.5" customHeight="1">
      <c r="A1" s="143" t="s">
        <v>71</v>
      </c>
      <c r="B1" s="143"/>
      <c r="C1" s="143"/>
      <c r="D1" s="143"/>
      <c r="E1" s="143"/>
      <c r="F1" s="143"/>
      <c r="G1" s="143"/>
      <c r="H1" s="9"/>
      <c r="I1" s="9"/>
      <c r="J1" s="9"/>
      <c r="K1" s="9"/>
      <c r="L1" s="9"/>
    </row>
    <row r="2" spans="1:13" ht="15.75" customHeight="1">
      <c r="A2" s="98" t="s">
        <v>47</v>
      </c>
      <c r="B2" s="98"/>
      <c r="C2" s="98"/>
      <c r="D2" s="98"/>
      <c r="E2" s="98"/>
      <c r="F2" s="98"/>
      <c r="G2" s="98"/>
      <c r="H2" s="28"/>
      <c r="I2" s="28"/>
      <c r="J2" s="28"/>
      <c r="K2" s="28"/>
      <c r="L2" s="28"/>
      <c r="M2" s="28"/>
    </row>
    <row r="3" spans="1:13" ht="15.75" customHeight="1">
      <c r="A3" s="99" t="s">
        <v>30</v>
      </c>
      <c r="B3" s="99"/>
      <c r="C3" s="99"/>
      <c r="D3" s="99"/>
      <c r="E3" s="99"/>
      <c r="F3" s="99"/>
      <c r="G3" s="99"/>
      <c r="H3" s="29"/>
      <c r="I3" s="29"/>
      <c r="J3" s="29"/>
      <c r="K3" s="29"/>
      <c r="L3" s="29"/>
      <c r="M3" s="29"/>
    </row>
    <row r="4" spans="1:13">
      <c r="A4" s="30"/>
      <c r="B4" s="31"/>
      <c r="C4" s="32"/>
      <c r="D4" s="32"/>
      <c r="E4" s="32"/>
      <c r="F4" s="144" t="s">
        <v>3</v>
      </c>
      <c r="G4" s="144"/>
      <c r="H4" s="9"/>
      <c r="I4" s="9"/>
      <c r="J4" s="9"/>
      <c r="K4" s="9"/>
      <c r="L4" s="9"/>
    </row>
    <row r="5" spans="1:13" ht="13.5" customHeight="1">
      <c r="A5" s="145" t="s">
        <v>4</v>
      </c>
      <c r="B5" s="148" t="s">
        <v>31</v>
      </c>
      <c r="C5" s="94" t="s">
        <v>32</v>
      </c>
      <c r="D5" s="94"/>
      <c r="E5" s="94"/>
      <c r="F5" s="94"/>
      <c r="G5" s="94"/>
      <c r="H5" s="9"/>
      <c r="I5" s="9"/>
      <c r="J5" s="9"/>
      <c r="K5" s="9"/>
      <c r="L5" s="9"/>
    </row>
    <row r="6" spans="1:13" ht="13.5" customHeight="1">
      <c r="A6" s="146"/>
      <c r="B6" s="148"/>
      <c r="C6" s="137" t="s">
        <v>8</v>
      </c>
      <c r="D6" s="94" t="s">
        <v>6</v>
      </c>
      <c r="E6" s="94"/>
      <c r="F6" s="94"/>
      <c r="G6" s="94"/>
      <c r="H6" s="9"/>
      <c r="I6" s="9"/>
      <c r="J6" s="9"/>
      <c r="K6" s="9"/>
      <c r="L6" s="9"/>
    </row>
    <row r="7" spans="1:13" ht="13.5" customHeight="1">
      <c r="A7" s="146"/>
      <c r="B7" s="149"/>
      <c r="C7" s="150"/>
      <c r="D7" s="137" t="s">
        <v>7</v>
      </c>
      <c r="E7" s="137" t="s">
        <v>33</v>
      </c>
      <c r="F7" s="139" t="s">
        <v>34</v>
      </c>
      <c r="G7" s="140"/>
      <c r="H7" s="9"/>
      <c r="I7" s="9"/>
      <c r="J7" s="9"/>
      <c r="K7" s="9"/>
      <c r="L7" s="9"/>
    </row>
    <row r="8" spans="1:13" ht="13.5" customHeight="1">
      <c r="A8" s="147"/>
      <c r="B8" s="149"/>
      <c r="C8" s="138"/>
      <c r="D8" s="138"/>
      <c r="E8" s="138"/>
      <c r="F8" s="7" t="s">
        <v>35</v>
      </c>
      <c r="G8" s="7" t="s">
        <v>21</v>
      </c>
      <c r="H8" s="9"/>
      <c r="I8" s="9"/>
      <c r="J8" s="9"/>
      <c r="K8" s="9"/>
      <c r="L8" s="9"/>
    </row>
    <row r="9" spans="1:13" ht="16.5" customHeight="1">
      <c r="A9" s="141" t="s">
        <v>18</v>
      </c>
      <c r="B9" s="142"/>
      <c r="C9" s="62">
        <f>C10+C13+C16+C18</f>
        <v>911</v>
      </c>
      <c r="D9" s="62">
        <f>D10+D13+D16+D18</f>
        <v>902</v>
      </c>
      <c r="E9" s="62">
        <f>E10+E13+E16+E18</f>
        <v>9</v>
      </c>
      <c r="F9" s="62">
        <f>F10+F13+F16+F18</f>
        <v>0</v>
      </c>
      <c r="G9" s="62">
        <f>G10+G13+G16+G18</f>
        <v>9</v>
      </c>
      <c r="H9" s="9"/>
      <c r="I9" s="9"/>
      <c r="J9" s="9"/>
      <c r="K9" s="9"/>
      <c r="L9" s="9"/>
    </row>
    <row r="10" spans="1:13" s="11" customFormat="1" ht="20.25" customHeight="1">
      <c r="A10" s="59" t="s">
        <v>0</v>
      </c>
      <c r="B10" s="51" t="s">
        <v>48</v>
      </c>
      <c r="C10" s="63">
        <f>C11+C12</f>
        <v>366</v>
      </c>
      <c r="D10" s="63">
        <f>D11+D12</f>
        <v>366</v>
      </c>
      <c r="E10" s="63"/>
      <c r="F10" s="50"/>
      <c r="G10" s="63"/>
      <c r="H10" s="47"/>
      <c r="I10" s="47"/>
      <c r="J10" s="47"/>
      <c r="K10" s="47"/>
      <c r="L10" s="47"/>
    </row>
    <row r="11" spans="1:13" s="11" customFormat="1" ht="20.25" customHeight="1">
      <c r="A11" s="60" t="s">
        <v>49</v>
      </c>
      <c r="B11" s="61" t="s">
        <v>50</v>
      </c>
      <c r="C11" s="61">
        <v>270</v>
      </c>
      <c r="D11" s="61">
        <v>270</v>
      </c>
      <c r="E11" s="64"/>
      <c r="F11" s="50"/>
      <c r="G11" s="64"/>
      <c r="H11" s="48"/>
      <c r="I11" s="47"/>
      <c r="J11" s="47"/>
      <c r="K11" s="47"/>
      <c r="L11" s="47"/>
    </row>
    <row r="12" spans="1:13" s="23" customFormat="1" ht="20.25" customHeight="1">
      <c r="A12" s="60" t="s">
        <v>51</v>
      </c>
      <c r="B12" s="61" t="s">
        <v>52</v>
      </c>
      <c r="C12" s="61">
        <v>96</v>
      </c>
      <c r="D12" s="61">
        <v>96</v>
      </c>
      <c r="E12" s="64"/>
      <c r="F12" s="50"/>
      <c r="G12" s="64"/>
      <c r="H12" s="29"/>
      <c r="I12" s="22"/>
      <c r="J12" s="22"/>
      <c r="K12" s="22"/>
      <c r="L12" s="22"/>
    </row>
    <row r="13" spans="1:13" s="11" customFormat="1" ht="20.25" customHeight="1">
      <c r="A13" s="59" t="s">
        <v>1</v>
      </c>
      <c r="B13" s="51" t="s">
        <v>53</v>
      </c>
      <c r="C13" s="51">
        <f>C14+C15</f>
        <v>258</v>
      </c>
      <c r="D13" s="51">
        <f>D14+D15</f>
        <v>258</v>
      </c>
      <c r="E13" s="51"/>
      <c r="F13" s="50"/>
      <c r="G13" s="51"/>
      <c r="H13" s="47"/>
      <c r="I13" s="47"/>
      <c r="J13" s="47"/>
      <c r="K13" s="47"/>
      <c r="L13" s="47"/>
    </row>
    <row r="14" spans="1:13" s="23" customFormat="1" ht="20.25" customHeight="1">
      <c r="A14" s="60">
        <v>2.1</v>
      </c>
      <c r="B14" s="61" t="s">
        <v>54</v>
      </c>
      <c r="C14" s="61">
        <v>63</v>
      </c>
      <c r="D14" s="61">
        <v>63</v>
      </c>
      <c r="E14" s="64"/>
      <c r="F14" s="50"/>
      <c r="G14" s="64"/>
      <c r="H14" s="22"/>
      <c r="I14" s="22"/>
      <c r="J14" s="22"/>
      <c r="K14" s="22"/>
      <c r="L14" s="22"/>
    </row>
    <row r="15" spans="1:13" s="23" customFormat="1" ht="33" customHeight="1">
      <c r="A15" s="60">
        <v>2.1</v>
      </c>
      <c r="B15" s="61" t="s">
        <v>61</v>
      </c>
      <c r="C15" s="61">
        <v>195</v>
      </c>
      <c r="D15" s="61">
        <v>195</v>
      </c>
      <c r="E15" s="64"/>
      <c r="F15" s="50"/>
      <c r="G15" s="64"/>
      <c r="H15" s="22"/>
      <c r="I15" s="22"/>
      <c r="J15" s="22"/>
      <c r="K15" s="22"/>
      <c r="L15" s="22"/>
    </row>
    <row r="16" spans="1:13" s="11" customFormat="1" ht="28.5" customHeight="1">
      <c r="A16" s="59" t="s">
        <v>2</v>
      </c>
      <c r="B16" s="51" t="s">
        <v>55</v>
      </c>
      <c r="C16" s="63">
        <f>C17</f>
        <v>75</v>
      </c>
      <c r="D16" s="63">
        <f>D17</f>
        <v>72</v>
      </c>
      <c r="E16" s="63">
        <f>E17</f>
        <v>3</v>
      </c>
      <c r="F16" s="50"/>
      <c r="G16" s="63">
        <f>G17</f>
        <v>3</v>
      </c>
      <c r="H16" s="47"/>
      <c r="I16" s="47"/>
      <c r="J16" s="47"/>
      <c r="K16" s="47"/>
      <c r="L16" s="47"/>
    </row>
    <row r="17" spans="1:12" s="23" customFormat="1" ht="29.25" customHeight="1">
      <c r="A17" s="60">
        <v>3.1</v>
      </c>
      <c r="B17" s="61" t="s">
        <v>56</v>
      </c>
      <c r="C17" s="61">
        <v>75</v>
      </c>
      <c r="D17" s="61">
        <v>72</v>
      </c>
      <c r="E17" s="61">
        <v>3</v>
      </c>
      <c r="F17" s="50"/>
      <c r="G17" s="61">
        <v>3</v>
      </c>
      <c r="H17" s="22"/>
      <c r="I17" s="22"/>
      <c r="J17" s="22"/>
      <c r="K17" s="22"/>
      <c r="L17" s="22"/>
    </row>
    <row r="18" spans="1:12" s="23" customFormat="1" ht="35.25" customHeight="1">
      <c r="A18" s="59" t="s">
        <v>5</v>
      </c>
      <c r="B18" s="51" t="s">
        <v>57</v>
      </c>
      <c r="C18" s="63">
        <f>C19+C20</f>
        <v>212</v>
      </c>
      <c r="D18" s="63">
        <f>D19+D20</f>
        <v>206</v>
      </c>
      <c r="E18" s="63">
        <f>E19+E20</f>
        <v>6</v>
      </c>
      <c r="F18" s="50"/>
      <c r="G18" s="63">
        <f>G19+G20</f>
        <v>6</v>
      </c>
      <c r="H18" s="22"/>
      <c r="I18" s="22"/>
      <c r="J18" s="22"/>
      <c r="K18" s="22"/>
      <c r="L18" s="22"/>
    </row>
    <row r="19" spans="1:12" ht="58.5" customHeight="1">
      <c r="A19" s="60">
        <v>4.0999999999999996</v>
      </c>
      <c r="B19" s="61" t="s">
        <v>58</v>
      </c>
      <c r="C19" s="61">
        <v>204</v>
      </c>
      <c r="D19" s="61">
        <v>198</v>
      </c>
      <c r="E19" s="61">
        <v>6</v>
      </c>
      <c r="F19" s="50"/>
      <c r="G19" s="61">
        <v>6</v>
      </c>
    </row>
    <row r="20" spans="1:12">
      <c r="A20" s="60">
        <v>4.2</v>
      </c>
      <c r="B20" s="61" t="s">
        <v>59</v>
      </c>
      <c r="C20" s="61">
        <v>8</v>
      </c>
      <c r="D20" s="61">
        <v>8</v>
      </c>
      <c r="E20" s="64"/>
      <c r="F20" s="50"/>
      <c r="G20" s="64"/>
    </row>
    <row r="21" spans="1:12">
      <c r="A21" s="96" t="s">
        <v>45</v>
      </c>
      <c r="B21" s="96"/>
      <c r="C21" s="96"/>
      <c r="D21" s="96"/>
      <c r="E21" s="96"/>
      <c r="F21" s="96"/>
      <c r="G21" s="96"/>
    </row>
  </sheetData>
  <mergeCells count="14">
    <mergeCell ref="A21:G21"/>
    <mergeCell ref="E7:E8"/>
    <mergeCell ref="F7:G7"/>
    <mergeCell ref="A9:B9"/>
    <mergeCell ref="A1:G1"/>
    <mergeCell ref="A2:G2"/>
    <mergeCell ref="A3:G3"/>
    <mergeCell ref="F4:G4"/>
    <mergeCell ref="A5:A8"/>
    <mergeCell ref="B5:B8"/>
    <mergeCell ref="C5:G5"/>
    <mergeCell ref="C6:C8"/>
    <mergeCell ref="D6:G6"/>
    <mergeCell ref="D7:D8"/>
  </mergeCells>
  <pageMargins left="0.7" right="0.45" top="0.5" bottom="0.25" header="0.3" footer="0.3"/>
  <pageSetup paperSize="9" scale="8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showGridLines="0" topLeftCell="A7" workbookViewId="0">
      <selection activeCell="M24" sqref="M24"/>
    </sheetView>
  </sheetViews>
  <sheetFormatPr defaultRowHeight="12.75"/>
  <cols>
    <col min="1" max="1" width="4.5703125" style="180" customWidth="1"/>
    <col min="2" max="2" width="23" style="26" customWidth="1"/>
    <col min="3" max="3" width="9.7109375" style="26" customWidth="1"/>
    <col min="4" max="4" width="7.85546875" style="26" customWidth="1"/>
    <col min="5" max="5" width="6.85546875" style="26" customWidth="1"/>
    <col min="6" max="6" width="8.5703125" style="26" customWidth="1"/>
    <col min="7" max="7" width="6.85546875" style="26" customWidth="1"/>
    <col min="8" max="8" width="8.5703125" style="26" customWidth="1"/>
    <col min="9" max="9" width="7.28515625" style="26" customWidth="1"/>
    <col min="10" max="10" width="8.5703125" style="26" customWidth="1"/>
    <col min="11" max="11" width="7.140625" style="26" customWidth="1"/>
    <col min="12" max="12" width="11.28515625" style="26" customWidth="1"/>
    <col min="13" max="13" width="6.85546875" style="26" customWidth="1"/>
    <col min="14" max="14" width="11.42578125" style="26" customWidth="1"/>
    <col min="15" max="15" width="9" style="26" customWidth="1"/>
    <col min="16" max="16" width="13.140625" style="26" customWidth="1"/>
    <col min="17" max="17" width="14.85546875" style="26" customWidth="1"/>
    <col min="18" max="18" width="8.5703125" style="26" customWidth="1"/>
    <col min="19" max="19" width="7.42578125" style="26" customWidth="1"/>
    <col min="20" max="16384" width="9.140625" style="26"/>
  </cols>
  <sheetData>
    <row r="1" spans="1:26" s="82" customFormat="1" ht="22.5" customHeight="1">
      <c r="A1" s="128" t="s">
        <v>119</v>
      </c>
      <c r="B1" s="128"/>
      <c r="C1" s="128"/>
      <c r="D1" s="128"/>
      <c r="E1" s="128"/>
      <c r="F1" s="128"/>
      <c r="G1" s="128"/>
      <c r="H1" s="128"/>
      <c r="I1" s="128"/>
      <c r="J1" s="128"/>
      <c r="K1" s="128"/>
      <c r="L1" s="128"/>
      <c r="M1" s="128"/>
      <c r="N1" s="128"/>
      <c r="O1" s="128"/>
      <c r="P1" s="128"/>
      <c r="Q1" s="128"/>
      <c r="R1" s="128"/>
      <c r="S1" s="128"/>
      <c r="T1" s="5"/>
      <c r="U1" s="5"/>
      <c r="V1" s="81"/>
      <c r="W1" s="81"/>
      <c r="X1" s="81"/>
      <c r="Y1" s="81"/>
      <c r="Z1" s="81"/>
    </row>
    <row r="2" spans="1:26" s="82" customFormat="1" ht="12.75" customHeight="1">
      <c r="A2" s="128" t="s">
        <v>68</v>
      </c>
      <c r="B2" s="128"/>
      <c r="C2" s="128"/>
      <c r="D2" s="128"/>
      <c r="E2" s="128"/>
      <c r="F2" s="128"/>
      <c r="G2" s="128"/>
      <c r="H2" s="128"/>
      <c r="I2" s="128"/>
      <c r="J2" s="128"/>
      <c r="K2" s="128"/>
      <c r="L2" s="128"/>
      <c r="M2" s="128"/>
      <c r="N2" s="128"/>
      <c r="O2" s="128"/>
      <c r="P2" s="128"/>
      <c r="Q2" s="128"/>
      <c r="R2" s="128"/>
      <c r="S2" s="128"/>
      <c r="T2" s="83"/>
      <c r="U2" s="83"/>
      <c r="V2" s="81"/>
      <c r="W2" s="81"/>
      <c r="X2" s="81"/>
      <c r="Y2" s="81"/>
      <c r="Z2" s="81"/>
    </row>
    <row r="3" spans="1:26" s="82" customFormat="1" ht="18" customHeight="1">
      <c r="A3" s="129" t="s">
        <v>117</v>
      </c>
      <c r="B3" s="129"/>
      <c r="C3" s="129"/>
      <c r="D3" s="129"/>
      <c r="E3" s="129"/>
      <c r="F3" s="129"/>
      <c r="G3" s="129"/>
      <c r="H3" s="129"/>
      <c r="I3" s="129"/>
      <c r="J3" s="129"/>
      <c r="K3" s="129"/>
      <c r="L3" s="129"/>
      <c r="M3" s="129"/>
      <c r="N3" s="129"/>
      <c r="O3" s="129"/>
      <c r="P3" s="129"/>
      <c r="Q3" s="129"/>
      <c r="R3" s="129"/>
      <c r="S3" s="129"/>
      <c r="T3" s="84"/>
      <c r="U3" s="84"/>
      <c r="V3" s="81"/>
      <c r="W3" s="81"/>
      <c r="X3" s="81"/>
      <c r="Y3" s="81"/>
      <c r="Z3" s="81"/>
    </row>
    <row r="4" spans="1:26" s="82" customFormat="1" ht="15.75" customHeight="1">
      <c r="A4" s="177"/>
      <c r="Q4" s="151" t="s">
        <v>28</v>
      </c>
      <c r="R4" s="151"/>
      <c r="S4" s="151"/>
    </row>
    <row r="5" spans="1:26" ht="50.25" customHeight="1">
      <c r="A5" s="178" t="s">
        <v>4</v>
      </c>
      <c r="B5" s="112" t="s">
        <v>19</v>
      </c>
      <c r="C5" s="113" t="s">
        <v>20</v>
      </c>
      <c r="D5" s="113" t="s">
        <v>6</v>
      </c>
      <c r="E5" s="113"/>
      <c r="F5" s="113" t="s">
        <v>48</v>
      </c>
      <c r="G5" s="113"/>
      <c r="H5" s="113"/>
      <c r="I5" s="113"/>
      <c r="J5" s="155" t="s">
        <v>53</v>
      </c>
      <c r="K5" s="155"/>
      <c r="L5" s="155"/>
      <c r="M5" s="155"/>
      <c r="N5" s="113" t="s">
        <v>55</v>
      </c>
      <c r="O5" s="113"/>
      <c r="P5" s="113" t="s">
        <v>57</v>
      </c>
      <c r="Q5" s="113"/>
      <c r="R5" s="113"/>
      <c r="S5" s="113"/>
    </row>
    <row r="6" spans="1:26" ht="154.5" customHeight="1">
      <c r="A6" s="178"/>
      <c r="B6" s="112"/>
      <c r="C6" s="113"/>
      <c r="D6" s="113" t="s">
        <v>7</v>
      </c>
      <c r="E6" s="113" t="s">
        <v>21</v>
      </c>
      <c r="F6" s="153" t="s">
        <v>50</v>
      </c>
      <c r="G6" s="153"/>
      <c r="H6" s="153" t="s">
        <v>52</v>
      </c>
      <c r="I6" s="153"/>
      <c r="J6" s="156" t="s">
        <v>54</v>
      </c>
      <c r="K6" s="156"/>
      <c r="L6" s="152" t="s">
        <v>61</v>
      </c>
      <c r="M6" s="152"/>
      <c r="N6" s="153" t="s">
        <v>56</v>
      </c>
      <c r="O6" s="153"/>
      <c r="P6" s="153" t="s">
        <v>69</v>
      </c>
      <c r="Q6" s="153"/>
      <c r="R6" s="153" t="s">
        <v>59</v>
      </c>
      <c r="S6" s="153"/>
    </row>
    <row r="7" spans="1:26" ht="26.25" customHeight="1">
      <c r="A7" s="178"/>
      <c r="B7" s="112"/>
      <c r="C7" s="113"/>
      <c r="D7" s="113"/>
      <c r="E7" s="113"/>
      <c r="F7" s="20" t="s">
        <v>7</v>
      </c>
      <c r="G7" s="20" t="s">
        <v>21</v>
      </c>
      <c r="H7" s="20" t="s">
        <v>7</v>
      </c>
      <c r="I7" s="20" t="s">
        <v>21</v>
      </c>
      <c r="J7" s="20" t="s">
        <v>7</v>
      </c>
      <c r="K7" s="20" t="s">
        <v>21</v>
      </c>
      <c r="L7" s="20" t="s">
        <v>7</v>
      </c>
      <c r="M7" s="20" t="s">
        <v>21</v>
      </c>
      <c r="N7" s="20" t="s">
        <v>7</v>
      </c>
      <c r="O7" s="20" t="s">
        <v>21</v>
      </c>
      <c r="P7" s="20" t="s">
        <v>7</v>
      </c>
      <c r="Q7" s="20" t="s">
        <v>21</v>
      </c>
      <c r="R7" s="20" t="s">
        <v>7</v>
      </c>
      <c r="S7" s="20" t="s">
        <v>21</v>
      </c>
    </row>
    <row r="8" spans="1:26" s="186" customFormat="1" ht="27" customHeight="1">
      <c r="A8" s="182"/>
      <c r="B8" s="183" t="s">
        <v>27</v>
      </c>
      <c r="C8" s="184">
        <f>D8+E8</f>
        <v>911</v>
      </c>
      <c r="D8" s="185">
        <f t="shared" ref="D8:E11" si="0">F8+H8+J8+L8+N8+P8+R8</f>
        <v>902</v>
      </c>
      <c r="E8" s="185">
        <f t="shared" si="0"/>
        <v>9</v>
      </c>
      <c r="F8" s="182">
        <f>SUM(F9:F10)</f>
        <v>270</v>
      </c>
      <c r="G8" s="182"/>
      <c r="H8" s="182">
        <f t="shared" ref="H8:Q8" si="1">SUM(H9:H10)</f>
        <v>96</v>
      </c>
      <c r="I8" s="182"/>
      <c r="J8" s="182">
        <f t="shared" si="1"/>
        <v>63</v>
      </c>
      <c r="K8" s="182"/>
      <c r="L8" s="182">
        <f t="shared" si="1"/>
        <v>195</v>
      </c>
      <c r="M8" s="182"/>
      <c r="N8" s="182">
        <f t="shared" si="1"/>
        <v>72</v>
      </c>
      <c r="O8" s="182">
        <f t="shared" si="1"/>
        <v>3</v>
      </c>
      <c r="P8" s="182">
        <f t="shared" si="1"/>
        <v>198</v>
      </c>
      <c r="Q8" s="182">
        <f t="shared" si="1"/>
        <v>6</v>
      </c>
      <c r="R8" s="182">
        <f>SUM(R9:R11)</f>
        <v>8</v>
      </c>
      <c r="S8" s="182"/>
    </row>
    <row r="9" spans="1:26" s="191" customFormat="1" ht="27" customHeight="1">
      <c r="A9" s="187">
        <v>1</v>
      </c>
      <c r="B9" s="188" t="s">
        <v>25</v>
      </c>
      <c r="C9" s="189">
        <f>D9+E9</f>
        <v>828</v>
      </c>
      <c r="D9" s="190">
        <f t="shared" si="0"/>
        <v>822</v>
      </c>
      <c r="E9" s="190">
        <f t="shared" si="0"/>
        <v>6</v>
      </c>
      <c r="F9" s="36">
        <v>270</v>
      </c>
      <c r="G9" s="187"/>
      <c r="H9" s="36">
        <v>96</v>
      </c>
      <c r="I9" s="187"/>
      <c r="J9" s="36">
        <v>63</v>
      </c>
      <c r="K9" s="187"/>
      <c r="L9" s="36">
        <v>195</v>
      </c>
      <c r="M9" s="187"/>
      <c r="N9" s="187"/>
      <c r="O9" s="187"/>
      <c r="P9" s="36">
        <v>198</v>
      </c>
      <c r="Q9" s="36">
        <v>6</v>
      </c>
      <c r="R9" s="187"/>
      <c r="S9" s="187"/>
    </row>
    <row r="10" spans="1:26" s="191" customFormat="1" ht="27" customHeight="1">
      <c r="A10" s="187">
        <v>2</v>
      </c>
      <c r="B10" s="188" t="s">
        <v>26</v>
      </c>
      <c r="C10" s="189">
        <f>D10+E10</f>
        <v>75</v>
      </c>
      <c r="D10" s="190">
        <f t="shared" si="0"/>
        <v>72</v>
      </c>
      <c r="E10" s="190">
        <f t="shared" si="0"/>
        <v>3</v>
      </c>
      <c r="F10" s="187"/>
      <c r="G10" s="187"/>
      <c r="H10" s="187"/>
      <c r="I10" s="187"/>
      <c r="J10" s="187"/>
      <c r="K10" s="187"/>
      <c r="L10" s="187"/>
      <c r="M10" s="187"/>
      <c r="N10" s="36">
        <v>72</v>
      </c>
      <c r="O10" s="36">
        <v>3</v>
      </c>
      <c r="P10" s="12"/>
      <c r="Q10" s="12"/>
      <c r="R10" s="187"/>
      <c r="S10" s="187"/>
    </row>
    <row r="11" spans="1:26" s="191" customFormat="1" ht="21" customHeight="1">
      <c r="A11" s="187">
        <v>3</v>
      </c>
      <c r="B11" s="188" t="s">
        <v>60</v>
      </c>
      <c r="C11" s="189">
        <f>D11+E11</f>
        <v>8</v>
      </c>
      <c r="D11" s="190">
        <f t="shared" si="0"/>
        <v>8</v>
      </c>
      <c r="E11" s="190">
        <f t="shared" si="0"/>
        <v>0</v>
      </c>
      <c r="F11" s="188"/>
      <c r="G11" s="188"/>
      <c r="H11" s="188"/>
      <c r="I11" s="188"/>
      <c r="J11" s="188"/>
      <c r="K11" s="188"/>
      <c r="L11" s="188"/>
      <c r="M11" s="188"/>
      <c r="N11" s="188"/>
      <c r="O11" s="188"/>
      <c r="P11" s="188"/>
      <c r="Q11" s="188"/>
      <c r="R11" s="187">
        <v>8</v>
      </c>
      <c r="S11" s="188"/>
    </row>
    <row r="12" spans="1:26" ht="15.75" customHeight="1">
      <c r="A12" s="154" t="s">
        <v>99</v>
      </c>
      <c r="B12" s="154"/>
      <c r="C12" s="154"/>
      <c r="D12" s="154"/>
      <c r="E12" s="154"/>
      <c r="F12" s="154"/>
      <c r="G12" s="154"/>
      <c r="H12" s="154"/>
      <c r="I12" s="154"/>
      <c r="J12" s="154"/>
      <c r="K12" s="154"/>
      <c r="L12" s="154"/>
      <c r="M12" s="154"/>
      <c r="N12" s="154"/>
      <c r="O12" s="154"/>
      <c r="P12" s="154"/>
      <c r="Q12" s="154"/>
      <c r="R12" s="154"/>
      <c r="S12" s="154"/>
    </row>
    <row r="13" spans="1:26" ht="15.75" customHeight="1">
      <c r="A13" s="159" t="s">
        <v>79</v>
      </c>
      <c r="B13" s="159"/>
      <c r="C13" s="159"/>
      <c r="D13" s="159"/>
      <c r="E13" s="159"/>
      <c r="F13" s="159"/>
      <c r="G13" s="159"/>
      <c r="H13" s="159"/>
      <c r="I13" s="159"/>
      <c r="J13" s="159"/>
      <c r="K13" s="159"/>
      <c r="L13" s="159"/>
      <c r="M13" s="159"/>
      <c r="N13" s="159"/>
      <c r="O13" s="159"/>
      <c r="P13" s="159"/>
      <c r="Q13" s="159"/>
      <c r="R13" s="159"/>
      <c r="S13" s="159"/>
    </row>
    <row r="14" spans="1:26" ht="15.75" customHeight="1">
      <c r="A14" s="179"/>
      <c r="B14" s="104" t="s">
        <v>87</v>
      </c>
      <c r="C14" s="104"/>
      <c r="D14" s="104"/>
      <c r="E14" s="104"/>
      <c r="F14" s="104"/>
      <c r="G14" s="104"/>
      <c r="H14" s="104"/>
      <c r="I14" s="104"/>
      <c r="J14" s="104"/>
      <c r="K14" s="104"/>
      <c r="L14" s="104"/>
      <c r="M14" s="104"/>
      <c r="N14" s="104"/>
      <c r="O14" s="104"/>
      <c r="P14" s="104"/>
      <c r="Q14" s="104"/>
      <c r="R14" s="104"/>
      <c r="S14" s="85"/>
    </row>
    <row r="15" spans="1:26" ht="15.75" customHeight="1">
      <c r="A15" s="179"/>
      <c r="B15" s="104" t="s">
        <v>86</v>
      </c>
      <c r="C15" s="104"/>
      <c r="D15" s="104"/>
      <c r="E15" s="104"/>
      <c r="F15" s="104"/>
      <c r="G15" s="104"/>
      <c r="H15" s="104"/>
      <c r="I15" s="104"/>
      <c r="J15" s="104"/>
      <c r="K15" s="104"/>
      <c r="L15" s="104"/>
      <c r="M15" s="104"/>
      <c r="N15" s="104"/>
      <c r="O15" s="104"/>
      <c r="P15" s="104"/>
      <c r="Q15" s="104"/>
      <c r="R15" s="104"/>
      <c r="S15" s="104"/>
    </row>
    <row r="16" spans="1:26" ht="15.75" customHeight="1">
      <c r="A16" s="160" t="s">
        <v>80</v>
      </c>
      <c r="B16" s="160"/>
      <c r="C16" s="160"/>
      <c r="D16" s="160"/>
      <c r="E16" s="160"/>
      <c r="F16" s="160"/>
      <c r="G16" s="160"/>
      <c r="H16" s="160"/>
      <c r="I16" s="160"/>
      <c r="J16" s="160"/>
      <c r="K16" s="160"/>
      <c r="L16" s="160"/>
      <c r="M16" s="160"/>
      <c r="N16" s="160"/>
      <c r="O16" s="160"/>
      <c r="P16" s="160"/>
      <c r="Q16" s="160"/>
      <c r="R16" s="160"/>
      <c r="S16" s="160"/>
    </row>
    <row r="17" spans="1:19" ht="15.75" customHeight="1">
      <c r="A17" s="179"/>
      <c r="B17" s="161" t="s">
        <v>85</v>
      </c>
      <c r="C17" s="162"/>
      <c r="D17" s="162"/>
      <c r="E17" s="162"/>
      <c r="F17" s="162"/>
      <c r="G17" s="162"/>
      <c r="H17" s="162"/>
      <c r="I17" s="162"/>
      <c r="J17" s="162"/>
      <c r="K17" s="162"/>
      <c r="L17" s="162"/>
      <c r="M17" s="162"/>
      <c r="N17" s="162"/>
      <c r="O17" s="162"/>
      <c r="P17" s="162"/>
      <c r="Q17" s="162"/>
      <c r="R17" s="162"/>
      <c r="S17" s="162"/>
    </row>
    <row r="18" spans="1:19" ht="15.75" customHeight="1">
      <c r="A18" s="179"/>
      <c r="B18" s="163" t="s">
        <v>84</v>
      </c>
      <c r="C18" s="164"/>
      <c r="D18" s="164"/>
      <c r="E18" s="164"/>
      <c r="F18" s="164"/>
      <c r="G18" s="164"/>
      <c r="H18" s="164"/>
      <c r="I18" s="164"/>
      <c r="J18" s="164"/>
      <c r="K18" s="164"/>
      <c r="L18" s="164"/>
      <c r="M18" s="164"/>
      <c r="N18" s="164"/>
      <c r="O18" s="164"/>
      <c r="P18" s="164"/>
      <c r="Q18" s="164"/>
      <c r="R18" s="164"/>
      <c r="S18" s="164"/>
    </row>
    <row r="19" spans="1:19" ht="15.75" customHeight="1">
      <c r="A19" s="160" t="s">
        <v>81</v>
      </c>
      <c r="B19" s="160"/>
      <c r="C19" s="160"/>
      <c r="D19" s="160"/>
      <c r="E19" s="160"/>
      <c r="F19" s="160"/>
      <c r="G19" s="160"/>
      <c r="H19" s="160"/>
      <c r="I19" s="160"/>
      <c r="J19" s="160"/>
      <c r="K19" s="160"/>
      <c r="L19" s="160"/>
      <c r="M19" s="160"/>
      <c r="N19" s="160"/>
      <c r="O19" s="160"/>
      <c r="P19" s="160"/>
      <c r="Q19" s="160"/>
      <c r="R19" s="160"/>
      <c r="S19" s="160"/>
    </row>
    <row r="20" spans="1:19" ht="15.75" customHeight="1">
      <c r="B20" s="157" t="s">
        <v>88</v>
      </c>
      <c r="C20" s="158"/>
      <c r="D20" s="158"/>
      <c r="E20" s="158"/>
      <c r="F20" s="158"/>
      <c r="G20" s="158"/>
      <c r="H20" s="158"/>
      <c r="I20" s="158"/>
      <c r="J20" s="158"/>
      <c r="K20" s="158"/>
      <c r="L20" s="158"/>
      <c r="M20" s="158"/>
      <c r="N20" s="158"/>
      <c r="O20" s="158"/>
      <c r="P20" s="158"/>
      <c r="Q20" s="158"/>
      <c r="R20" s="158"/>
      <c r="S20" s="158"/>
    </row>
    <row r="21" spans="1:19" ht="15.75" customHeight="1">
      <c r="A21" s="160" t="s">
        <v>82</v>
      </c>
      <c r="B21" s="160"/>
      <c r="C21" s="160"/>
      <c r="D21" s="160"/>
      <c r="E21" s="160"/>
      <c r="F21" s="160"/>
      <c r="G21" s="160"/>
      <c r="H21" s="160"/>
      <c r="I21" s="160"/>
      <c r="J21" s="160"/>
      <c r="K21" s="160"/>
      <c r="L21" s="160"/>
      <c r="M21" s="160"/>
      <c r="N21" s="160"/>
      <c r="O21" s="160"/>
      <c r="P21" s="160"/>
      <c r="Q21" s="160"/>
      <c r="R21" s="160"/>
      <c r="S21" s="160"/>
    </row>
    <row r="22" spans="1:19" ht="15.75" customHeight="1">
      <c r="B22" s="157" t="s">
        <v>89</v>
      </c>
      <c r="C22" s="158"/>
      <c r="D22" s="158"/>
      <c r="E22" s="158"/>
      <c r="F22" s="158"/>
      <c r="G22" s="158"/>
      <c r="H22" s="158"/>
      <c r="I22" s="158"/>
      <c r="J22" s="158"/>
      <c r="K22" s="158"/>
      <c r="L22" s="158"/>
      <c r="M22" s="158"/>
      <c r="N22" s="158"/>
      <c r="O22" s="158"/>
      <c r="P22" s="158"/>
      <c r="Q22" s="158"/>
      <c r="R22" s="158"/>
      <c r="S22" s="158"/>
    </row>
    <row r="23" spans="1:19" ht="15.75" customHeight="1">
      <c r="B23" s="157" t="s">
        <v>83</v>
      </c>
      <c r="C23" s="158"/>
      <c r="D23" s="158"/>
      <c r="E23" s="158"/>
      <c r="F23" s="158"/>
      <c r="G23" s="158"/>
      <c r="H23" s="158"/>
      <c r="I23" s="158"/>
      <c r="J23" s="158"/>
      <c r="K23" s="158"/>
      <c r="L23" s="158"/>
      <c r="M23" s="158"/>
      <c r="N23" s="158"/>
      <c r="O23" s="158"/>
      <c r="P23" s="158"/>
      <c r="Q23" s="158"/>
      <c r="R23" s="158"/>
      <c r="S23" s="158"/>
    </row>
    <row r="24" spans="1:19" s="52" customFormat="1" ht="15.75" customHeight="1">
      <c r="A24" s="181" t="s">
        <v>90</v>
      </c>
    </row>
  </sheetData>
  <mergeCells count="33">
    <mergeCell ref="B20:S20"/>
    <mergeCell ref="B22:S22"/>
    <mergeCell ref="B23:S23"/>
    <mergeCell ref="A13:S13"/>
    <mergeCell ref="A16:S16"/>
    <mergeCell ref="A19:S19"/>
    <mergeCell ref="A21:S21"/>
    <mergeCell ref="B14:R14"/>
    <mergeCell ref="B15:S15"/>
    <mergeCell ref="B17:S17"/>
    <mergeCell ref="B18:S18"/>
    <mergeCell ref="A12:S12"/>
    <mergeCell ref="F6:G6"/>
    <mergeCell ref="H6:I6"/>
    <mergeCell ref="J5:M5"/>
    <mergeCell ref="J6:K6"/>
    <mergeCell ref="N5:O5"/>
    <mergeCell ref="A1:S1"/>
    <mergeCell ref="Q4:S4"/>
    <mergeCell ref="A5:A7"/>
    <mergeCell ref="B5:B7"/>
    <mergeCell ref="C5:C7"/>
    <mergeCell ref="D5:E5"/>
    <mergeCell ref="F5:I5"/>
    <mergeCell ref="A2:S2"/>
    <mergeCell ref="A3:S3"/>
    <mergeCell ref="P5:S5"/>
    <mergeCell ref="D6:D7"/>
    <mergeCell ref="E6:E7"/>
    <mergeCell ref="L6:M6"/>
    <mergeCell ref="N6:O6"/>
    <mergeCell ref="P6:Q6"/>
    <mergeCell ref="R6:S6"/>
  </mergeCells>
  <pageMargins left="0.55000000000000004" right="0.16" top="0.75" bottom="0.75" header="0.3" footer="0.3"/>
  <pageSetup paperSize="9" scale="7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showGridLines="0" workbookViewId="0">
      <pane xSplit="1" ySplit="7" topLeftCell="B17" activePane="bottomRight" state="frozen"/>
      <selection pane="topRight" activeCell="B1" sqref="B1"/>
      <selection pane="bottomLeft" activeCell="A9" sqref="A9"/>
      <selection pane="bottomRight" sqref="A1:S24"/>
    </sheetView>
  </sheetViews>
  <sheetFormatPr defaultRowHeight="12.75"/>
  <cols>
    <col min="1" max="1" width="4.5703125" style="26" customWidth="1"/>
    <col min="2" max="2" width="23" style="26" customWidth="1"/>
    <col min="3" max="3" width="9.7109375" style="26" customWidth="1"/>
    <col min="4" max="5" width="7.85546875" style="26" customWidth="1"/>
    <col min="6" max="11" width="8.5703125" style="26" customWidth="1"/>
    <col min="12" max="13" width="12.85546875" style="26" customWidth="1"/>
    <col min="14" max="15" width="12.140625" style="26" customWidth="1"/>
    <col min="16" max="16" width="17.140625" style="26" customWidth="1"/>
    <col min="17" max="17" width="18.5703125" style="26" customWidth="1"/>
    <col min="18" max="19" width="12.140625" style="26" customWidth="1"/>
    <col min="20" max="16384" width="9.140625" style="26"/>
  </cols>
  <sheetData>
    <row r="1" spans="1:26" s="82" customFormat="1" ht="22.5" customHeight="1">
      <c r="A1" s="124" t="s">
        <v>95</v>
      </c>
      <c r="B1" s="124"/>
      <c r="C1" s="124"/>
      <c r="D1" s="124"/>
      <c r="E1" s="124"/>
      <c r="F1" s="124"/>
      <c r="G1" s="124"/>
      <c r="H1" s="124"/>
      <c r="I1" s="124"/>
      <c r="J1" s="124"/>
      <c r="K1" s="124"/>
      <c r="L1" s="124"/>
      <c r="M1" s="124"/>
      <c r="N1" s="124"/>
      <c r="O1" s="124"/>
      <c r="P1" s="124"/>
      <c r="Q1" s="124"/>
      <c r="R1" s="124"/>
      <c r="S1" s="124"/>
      <c r="T1" s="5"/>
      <c r="U1" s="5"/>
      <c r="V1" s="81"/>
      <c r="W1" s="81"/>
      <c r="X1" s="81"/>
      <c r="Y1" s="81"/>
      <c r="Z1" s="81"/>
    </row>
    <row r="2" spans="1:26" s="82" customFormat="1" ht="19.5" customHeight="1">
      <c r="A2" s="128" t="s">
        <v>68</v>
      </c>
      <c r="B2" s="128"/>
      <c r="C2" s="128"/>
      <c r="D2" s="128"/>
      <c r="E2" s="128"/>
      <c r="F2" s="128"/>
      <c r="G2" s="128"/>
      <c r="H2" s="128"/>
      <c r="I2" s="128"/>
      <c r="J2" s="128"/>
      <c r="K2" s="128"/>
      <c r="L2" s="128"/>
      <c r="M2" s="128"/>
      <c r="N2" s="128"/>
      <c r="O2" s="128"/>
      <c r="P2" s="128"/>
      <c r="Q2" s="128"/>
      <c r="R2" s="128"/>
      <c r="S2" s="128"/>
      <c r="T2" s="83"/>
      <c r="U2" s="83"/>
      <c r="V2" s="81"/>
      <c r="W2" s="81"/>
      <c r="X2" s="81"/>
      <c r="Y2" s="81"/>
      <c r="Z2" s="81"/>
    </row>
    <row r="3" spans="1:26" s="82" customFormat="1" ht="19.5" customHeight="1">
      <c r="A3" s="129" t="s">
        <v>97</v>
      </c>
      <c r="B3" s="129"/>
      <c r="C3" s="129"/>
      <c r="D3" s="129"/>
      <c r="E3" s="129"/>
      <c r="F3" s="129"/>
      <c r="G3" s="129"/>
      <c r="H3" s="129"/>
      <c r="I3" s="129"/>
      <c r="J3" s="129"/>
      <c r="K3" s="129"/>
      <c r="L3" s="129"/>
      <c r="M3" s="129"/>
      <c r="N3" s="129"/>
      <c r="O3" s="129"/>
      <c r="P3" s="129"/>
      <c r="Q3" s="129"/>
      <c r="R3" s="129"/>
      <c r="S3" s="129"/>
      <c r="T3" s="84"/>
      <c r="U3" s="84"/>
      <c r="V3" s="81"/>
      <c r="W3" s="81"/>
      <c r="X3" s="81"/>
      <c r="Y3" s="81"/>
      <c r="Z3" s="81"/>
    </row>
    <row r="4" spans="1:26" s="82" customFormat="1" ht="15.75" customHeight="1">
      <c r="Q4" s="151" t="s">
        <v>28</v>
      </c>
      <c r="R4" s="151"/>
      <c r="S4" s="151"/>
    </row>
    <row r="5" spans="1:26" ht="54.75" customHeight="1">
      <c r="A5" s="111" t="s">
        <v>4</v>
      </c>
      <c r="B5" s="112" t="s">
        <v>19</v>
      </c>
      <c r="C5" s="113" t="s">
        <v>20</v>
      </c>
      <c r="D5" s="113" t="s">
        <v>6</v>
      </c>
      <c r="E5" s="113"/>
      <c r="F5" s="113" t="s">
        <v>48</v>
      </c>
      <c r="G5" s="113"/>
      <c r="H5" s="113"/>
      <c r="I5" s="113"/>
      <c r="J5" s="155" t="s">
        <v>53</v>
      </c>
      <c r="K5" s="155"/>
      <c r="L5" s="155"/>
      <c r="M5" s="155"/>
      <c r="N5" s="113" t="s">
        <v>55</v>
      </c>
      <c r="O5" s="113"/>
      <c r="P5" s="113" t="s">
        <v>57</v>
      </c>
      <c r="Q5" s="113"/>
      <c r="R5" s="113"/>
      <c r="S5" s="113"/>
    </row>
    <row r="6" spans="1:26" ht="90.75" customHeight="1">
      <c r="A6" s="111"/>
      <c r="B6" s="112"/>
      <c r="C6" s="113"/>
      <c r="D6" s="113" t="s">
        <v>7</v>
      </c>
      <c r="E6" s="113" t="s">
        <v>21</v>
      </c>
      <c r="F6" s="153" t="s">
        <v>50</v>
      </c>
      <c r="G6" s="153"/>
      <c r="H6" s="153" t="s">
        <v>52</v>
      </c>
      <c r="I6" s="153"/>
      <c r="J6" s="156" t="s">
        <v>54</v>
      </c>
      <c r="K6" s="156"/>
      <c r="L6" s="152" t="s">
        <v>61</v>
      </c>
      <c r="M6" s="152"/>
      <c r="N6" s="153" t="s">
        <v>56</v>
      </c>
      <c r="O6" s="153"/>
      <c r="P6" s="153" t="s">
        <v>69</v>
      </c>
      <c r="Q6" s="153"/>
      <c r="R6" s="153" t="s">
        <v>59</v>
      </c>
      <c r="S6" s="153"/>
    </row>
    <row r="7" spans="1:26" ht="26.25" customHeight="1">
      <c r="A7" s="111"/>
      <c r="B7" s="112"/>
      <c r="C7" s="113"/>
      <c r="D7" s="113"/>
      <c r="E7" s="113"/>
      <c r="F7" s="89" t="s">
        <v>7</v>
      </c>
      <c r="G7" s="89" t="s">
        <v>21</v>
      </c>
      <c r="H7" s="89" t="s">
        <v>7</v>
      </c>
      <c r="I7" s="89" t="s">
        <v>21</v>
      </c>
      <c r="J7" s="89" t="s">
        <v>7</v>
      </c>
      <c r="K7" s="89" t="s">
        <v>21</v>
      </c>
      <c r="L7" s="89" t="s">
        <v>7</v>
      </c>
      <c r="M7" s="89" t="s">
        <v>21</v>
      </c>
      <c r="N7" s="89" t="s">
        <v>7</v>
      </c>
      <c r="O7" s="89" t="s">
        <v>21</v>
      </c>
      <c r="P7" s="89" t="s">
        <v>7</v>
      </c>
      <c r="Q7" s="89" t="s">
        <v>21</v>
      </c>
      <c r="R7" s="89" t="s">
        <v>7</v>
      </c>
      <c r="S7" s="89" t="s">
        <v>21</v>
      </c>
    </row>
    <row r="8" spans="1:26" s="52" customFormat="1" ht="27" customHeight="1">
      <c r="A8" s="77"/>
      <c r="B8" s="77" t="s">
        <v>27</v>
      </c>
      <c r="C8" s="78">
        <f>D8+E8</f>
        <v>911</v>
      </c>
      <c r="D8" s="79">
        <f t="shared" ref="D8:E11" si="0">F8+H8+J8+L8+N8+P8+R8</f>
        <v>902</v>
      </c>
      <c r="E8" s="79">
        <f t="shared" si="0"/>
        <v>9</v>
      </c>
      <c r="F8" s="80">
        <f>SUM(F9:F10)</f>
        <v>270</v>
      </c>
      <c r="G8" s="80"/>
      <c r="H8" s="80">
        <f t="shared" ref="H8:Q8" si="1">SUM(H9:H10)</f>
        <v>96</v>
      </c>
      <c r="I8" s="80"/>
      <c r="J8" s="80">
        <f t="shared" si="1"/>
        <v>63</v>
      </c>
      <c r="K8" s="80"/>
      <c r="L8" s="80">
        <f t="shared" si="1"/>
        <v>195</v>
      </c>
      <c r="M8" s="80"/>
      <c r="N8" s="80">
        <f t="shared" si="1"/>
        <v>72</v>
      </c>
      <c r="O8" s="80">
        <f t="shared" si="1"/>
        <v>3</v>
      </c>
      <c r="P8" s="80">
        <f t="shared" si="1"/>
        <v>198</v>
      </c>
      <c r="Q8" s="80">
        <f t="shared" si="1"/>
        <v>6</v>
      </c>
      <c r="R8" s="80">
        <f>SUM(R9:R11)</f>
        <v>8</v>
      </c>
      <c r="S8" s="80"/>
    </row>
    <row r="9" spans="1:26" ht="27" customHeight="1">
      <c r="A9" s="14">
        <v>1</v>
      </c>
      <c r="B9" s="14" t="s">
        <v>25</v>
      </c>
      <c r="C9" s="66">
        <f>D9+E9</f>
        <v>828</v>
      </c>
      <c r="D9" s="67">
        <f t="shared" si="0"/>
        <v>822</v>
      </c>
      <c r="E9" s="67">
        <f t="shared" si="0"/>
        <v>6</v>
      </c>
      <c r="F9" s="36">
        <v>270</v>
      </c>
      <c r="G9" s="18"/>
      <c r="H9" s="36">
        <v>96</v>
      </c>
      <c r="I9" s="18"/>
      <c r="J9" s="36">
        <v>63</v>
      </c>
      <c r="K9" s="18"/>
      <c r="L9" s="36">
        <v>195</v>
      </c>
      <c r="M9" s="18"/>
      <c r="N9" s="18"/>
      <c r="O9" s="18"/>
      <c r="P9" s="36">
        <v>198</v>
      </c>
      <c r="Q9" s="36">
        <v>6</v>
      </c>
      <c r="R9" s="18"/>
      <c r="S9" s="18"/>
    </row>
    <row r="10" spans="1:26" ht="27" customHeight="1">
      <c r="A10" s="14">
        <v>2</v>
      </c>
      <c r="B10" s="14" t="s">
        <v>26</v>
      </c>
      <c r="C10" s="66">
        <f>D10+E10</f>
        <v>75</v>
      </c>
      <c r="D10" s="67">
        <f t="shared" si="0"/>
        <v>72</v>
      </c>
      <c r="E10" s="67">
        <f t="shared" si="0"/>
        <v>3</v>
      </c>
      <c r="F10" s="18"/>
      <c r="G10" s="18"/>
      <c r="H10" s="18"/>
      <c r="I10" s="18"/>
      <c r="J10" s="18"/>
      <c r="K10" s="18"/>
      <c r="L10" s="18"/>
      <c r="M10" s="18"/>
      <c r="N10" s="36">
        <v>72</v>
      </c>
      <c r="O10" s="36">
        <v>3</v>
      </c>
      <c r="P10" s="12"/>
      <c r="Q10" s="12"/>
      <c r="R10" s="18"/>
      <c r="S10" s="18"/>
    </row>
    <row r="11" spans="1:26" ht="21" customHeight="1">
      <c r="A11" s="14">
        <v>3</v>
      </c>
      <c r="B11" s="68" t="s">
        <v>60</v>
      </c>
      <c r="C11" s="66">
        <f>D11+E11</f>
        <v>8</v>
      </c>
      <c r="D11" s="67">
        <f t="shared" si="0"/>
        <v>8</v>
      </c>
      <c r="E11" s="67">
        <f t="shared" si="0"/>
        <v>0</v>
      </c>
      <c r="F11" s="68"/>
      <c r="G11" s="68"/>
      <c r="H11" s="68"/>
      <c r="I11" s="68"/>
      <c r="J11" s="68"/>
      <c r="K11" s="68"/>
      <c r="L11" s="68"/>
      <c r="M11" s="68"/>
      <c r="N11" s="68"/>
      <c r="O11" s="68"/>
      <c r="P11" s="68"/>
      <c r="Q11" s="68"/>
      <c r="R11" s="18">
        <v>8</v>
      </c>
      <c r="S11" s="68"/>
    </row>
    <row r="12" spans="1:26" ht="15" customHeight="1">
      <c r="A12" s="165" t="s">
        <v>78</v>
      </c>
      <c r="B12" s="165"/>
      <c r="C12" s="165"/>
      <c r="D12" s="165"/>
      <c r="E12" s="165"/>
      <c r="F12" s="165"/>
      <c r="G12" s="165"/>
      <c r="H12" s="165"/>
      <c r="I12" s="165"/>
      <c r="J12" s="165"/>
      <c r="K12" s="165"/>
      <c r="L12" s="165"/>
      <c r="M12" s="165"/>
      <c r="N12" s="165"/>
      <c r="O12" s="165"/>
      <c r="P12" s="165"/>
      <c r="Q12" s="165"/>
      <c r="R12" s="165"/>
      <c r="S12" s="165"/>
    </row>
    <row r="13" spans="1:26" ht="14.25" customHeight="1">
      <c r="A13" s="159" t="s">
        <v>79</v>
      </c>
      <c r="B13" s="159"/>
      <c r="C13" s="159"/>
      <c r="D13" s="159"/>
      <c r="E13" s="159"/>
      <c r="F13" s="159"/>
      <c r="G13" s="159"/>
      <c r="H13" s="159"/>
      <c r="I13" s="159"/>
      <c r="J13" s="159"/>
      <c r="K13" s="159"/>
      <c r="L13" s="159"/>
      <c r="M13" s="159"/>
      <c r="N13" s="159"/>
      <c r="O13" s="159"/>
      <c r="P13" s="159"/>
      <c r="Q13" s="159"/>
      <c r="R13" s="159"/>
      <c r="S13" s="159"/>
    </row>
    <row r="14" spans="1:26" ht="14.25" customHeight="1">
      <c r="A14" s="52"/>
      <c r="B14" s="104" t="s">
        <v>98</v>
      </c>
      <c r="C14" s="104"/>
      <c r="D14" s="104"/>
      <c r="E14" s="104"/>
      <c r="F14" s="104"/>
      <c r="G14" s="104"/>
      <c r="H14" s="104"/>
      <c r="I14" s="104"/>
      <c r="J14" s="104"/>
      <c r="K14" s="104"/>
      <c r="L14" s="104"/>
      <c r="M14" s="104"/>
      <c r="N14" s="104"/>
      <c r="O14" s="104"/>
      <c r="P14" s="104"/>
      <c r="Q14" s="104"/>
      <c r="R14" s="104"/>
      <c r="S14" s="85"/>
    </row>
    <row r="15" spans="1:26" ht="14.25" customHeight="1">
      <c r="A15" s="52"/>
      <c r="B15" s="104" t="s">
        <v>86</v>
      </c>
      <c r="C15" s="104"/>
      <c r="D15" s="104"/>
      <c r="E15" s="104"/>
      <c r="F15" s="104"/>
      <c r="G15" s="104"/>
      <c r="H15" s="104"/>
      <c r="I15" s="104"/>
      <c r="J15" s="104"/>
      <c r="K15" s="104"/>
      <c r="L15" s="104"/>
      <c r="M15" s="104"/>
      <c r="N15" s="104"/>
      <c r="O15" s="104"/>
      <c r="P15" s="104"/>
      <c r="Q15" s="104"/>
      <c r="R15" s="104"/>
      <c r="S15" s="104"/>
    </row>
    <row r="16" spans="1:26" ht="17.25" customHeight="1">
      <c r="A16" s="160" t="s">
        <v>80</v>
      </c>
      <c r="B16" s="160"/>
      <c r="C16" s="160"/>
      <c r="D16" s="160"/>
      <c r="E16" s="160"/>
      <c r="F16" s="160"/>
      <c r="G16" s="160"/>
      <c r="H16" s="160"/>
      <c r="I16" s="160"/>
      <c r="J16" s="160"/>
      <c r="K16" s="160"/>
      <c r="L16" s="160"/>
      <c r="M16" s="160"/>
      <c r="N16" s="160"/>
      <c r="O16" s="160"/>
      <c r="P16" s="160"/>
      <c r="Q16" s="160"/>
      <c r="R16" s="160"/>
      <c r="S16" s="160"/>
    </row>
    <row r="17" spans="1:19" ht="17.25" customHeight="1">
      <c r="A17" s="52"/>
      <c r="B17" s="161" t="s">
        <v>85</v>
      </c>
      <c r="C17" s="162"/>
      <c r="D17" s="162"/>
      <c r="E17" s="162"/>
      <c r="F17" s="162"/>
      <c r="G17" s="162"/>
      <c r="H17" s="162"/>
      <c r="I17" s="162"/>
      <c r="J17" s="162"/>
      <c r="K17" s="162"/>
      <c r="L17" s="162"/>
      <c r="M17" s="162"/>
      <c r="N17" s="162"/>
      <c r="O17" s="162"/>
      <c r="P17" s="162"/>
      <c r="Q17" s="162"/>
      <c r="R17" s="162"/>
      <c r="S17" s="162"/>
    </row>
    <row r="18" spans="1:19" ht="17.25" customHeight="1">
      <c r="A18" s="52"/>
      <c r="B18" s="163" t="s">
        <v>84</v>
      </c>
      <c r="C18" s="164"/>
      <c r="D18" s="164"/>
      <c r="E18" s="164"/>
      <c r="F18" s="164"/>
      <c r="G18" s="164"/>
      <c r="H18" s="164"/>
      <c r="I18" s="164"/>
      <c r="J18" s="164"/>
      <c r="K18" s="164"/>
      <c r="L18" s="164"/>
      <c r="M18" s="164"/>
      <c r="N18" s="164"/>
      <c r="O18" s="164"/>
      <c r="P18" s="164"/>
      <c r="Q18" s="164"/>
      <c r="R18" s="164"/>
      <c r="S18" s="164"/>
    </row>
    <row r="19" spans="1:19" ht="17.25" customHeight="1">
      <c r="A19" s="160" t="s">
        <v>81</v>
      </c>
      <c r="B19" s="160"/>
      <c r="C19" s="160"/>
      <c r="D19" s="160"/>
      <c r="E19" s="160"/>
      <c r="F19" s="160"/>
      <c r="G19" s="160"/>
      <c r="H19" s="160"/>
      <c r="I19" s="160"/>
      <c r="J19" s="160"/>
      <c r="K19" s="160"/>
      <c r="L19" s="160"/>
      <c r="M19" s="160"/>
      <c r="N19" s="160"/>
      <c r="O19" s="160"/>
      <c r="P19" s="160"/>
      <c r="Q19" s="160"/>
      <c r="R19" s="160"/>
      <c r="S19" s="160"/>
    </row>
    <row r="20" spans="1:19" ht="17.25" customHeight="1">
      <c r="B20" s="157" t="s">
        <v>88</v>
      </c>
      <c r="C20" s="158"/>
      <c r="D20" s="158"/>
      <c r="E20" s="158"/>
      <c r="F20" s="158"/>
      <c r="G20" s="158"/>
      <c r="H20" s="158"/>
      <c r="I20" s="158"/>
      <c r="J20" s="158"/>
      <c r="K20" s="158"/>
      <c r="L20" s="158"/>
      <c r="M20" s="158"/>
      <c r="N20" s="158"/>
      <c r="O20" s="158"/>
      <c r="P20" s="158"/>
      <c r="Q20" s="158"/>
      <c r="R20" s="158"/>
      <c r="S20" s="158"/>
    </row>
    <row r="21" spans="1:19" ht="17.25" customHeight="1">
      <c r="A21" s="160" t="s">
        <v>82</v>
      </c>
      <c r="B21" s="160"/>
      <c r="C21" s="160"/>
      <c r="D21" s="160"/>
      <c r="E21" s="160"/>
      <c r="F21" s="160"/>
      <c r="G21" s="160"/>
      <c r="H21" s="160"/>
      <c r="I21" s="160"/>
      <c r="J21" s="160"/>
      <c r="K21" s="160"/>
      <c r="L21" s="160"/>
      <c r="M21" s="160"/>
      <c r="N21" s="160"/>
      <c r="O21" s="160"/>
      <c r="P21" s="160"/>
      <c r="Q21" s="160"/>
      <c r="R21" s="160"/>
      <c r="S21" s="160"/>
    </row>
    <row r="22" spans="1:19" ht="17.25" customHeight="1">
      <c r="B22" s="157" t="s">
        <v>89</v>
      </c>
      <c r="C22" s="158"/>
      <c r="D22" s="158"/>
      <c r="E22" s="158"/>
      <c r="F22" s="158"/>
      <c r="G22" s="158"/>
      <c r="H22" s="158"/>
      <c r="I22" s="158"/>
      <c r="J22" s="158"/>
      <c r="K22" s="158"/>
      <c r="L22" s="158"/>
      <c r="M22" s="158"/>
      <c r="N22" s="158"/>
      <c r="O22" s="158"/>
      <c r="P22" s="158"/>
      <c r="Q22" s="158"/>
      <c r="R22" s="158"/>
      <c r="S22" s="158"/>
    </row>
    <row r="23" spans="1:19" ht="17.25" customHeight="1">
      <c r="B23" s="157" t="s">
        <v>83</v>
      </c>
      <c r="C23" s="158"/>
      <c r="D23" s="158"/>
      <c r="E23" s="158"/>
      <c r="F23" s="158"/>
      <c r="G23" s="158"/>
      <c r="H23" s="158"/>
      <c r="I23" s="158"/>
      <c r="J23" s="158"/>
      <c r="K23" s="158"/>
      <c r="L23" s="158"/>
      <c r="M23" s="158"/>
      <c r="N23" s="158"/>
      <c r="O23" s="158"/>
      <c r="P23" s="158"/>
      <c r="Q23" s="158"/>
      <c r="R23" s="158"/>
      <c r="S23" s="158"/>
    </row>
    <row r="24" spans="1:19" s="52" customFormat="1" ht="17.25" customHeight="1">
      <c r="A24" s="91" t="s">
        <v>90</v>
      </c>
    </row>
  </sheetData>
  <mergeCells count="33">
    <mergeCell ref="B23:S23"/>
    <mergeCell ref="B17:S17"/>
    <mergeCell ref="B18:S18"/>
    <mergeCell ref="A19:S19"/>
    <mergeCell ref="B20:S20"/>
    <mergeCell ref="A21:S21"/>
    <mergeCell ref="B22:S22"/>
    <mergeCell ref="A16:S16"/>
    <mergeCell ref="N5:O5"/>
    <mergeCell ref="P5:S5"/>
    <mergeCell ref="D6:D7"/>
    <mergeCell ref="E6:E7"/>
    <mergeCell ref="F6:G6"/>
    <mergeCell ref="H6:I6"/>
    <mergeCell ref="J6:K6"/>
    <mergeCell ref="L6:M6"/>
    <mergeCell ref="N6:O6"/>
    <mergeCell ref="P6:Q6"/>
    <mergeCell ref="R6:S6"/>
    <mergeCell ref="A12:S12"/>
    <mergeCell ref="A13:S13"/>
    <mergeCell ref="B14:R14"/>
    <mergeCell ref="B15:S15"/>
    <mergeCell ref="A1:S1"/>
    <mergeCell ref="A2:S2"/>
    <mergeCell ref="A3:S3"/>
    <mergeCell ref="Q4:S4"/>
    <mergeCell ref="A5:A7"/>
    <mergeCell ref="B5:B7"/>
    <mergeCell ref="C5:C7"/>
    <mergeCell ref="D5:E5"/>
    <mergeCell ref="F5:I5"/>
    <mergeCell ref="J5:M5"/>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opLeftCell="A7" workbookViewId="0">
      <selection activeCell="I18" sqref="I18"/>
    </sheetView>
  </sheetViews>
  <sheetFormatPr defaultRowHeight="15"/>
  <cols>
    <col min="1" max="1" width="5.140625" style="10" bestFit="1" customWidth="1"/>
    <col min="2" max="2" width="73" style="24" customWidth="1"/>
    <col min="3" max="7" width="16.85546875" style="10" customWidth="1"/>
    <col min="8" max="8" width="9.140625" style="10"/>
    <col min="9" max="9" width="10.7109375" style="10" bestFit="1" customWidth="1"/>
    <col min="10" max="16384" width="9.140625" style="10"/>
  </cols>
  <sheetData>
    <row r="1" spans="1:13" ht="22.5" customHeight="1">
      <c r="A1" s="143" t="s">
        <v>70</v>
      </c>
      <c r="B1" s="143"/>
      <c r="C1" s="143"/>
      <c r="D1" s="143"/>
      <c r="E1" s="143"/>
      <c r="F1" s="143"/>
      <c r="G1" s="143"/>
      <c r="H1" s="9"/>
      <c r="I1" s="9"/>
      <c r="J1" s="9"/>
      <c r="K1" s="9"/>
      <c r="L1" s="9"/>
    </row>
    <row r="2" spans="1:13" ht="15.75" customHeight="1">
      <c r="A2" s="98" t="s">
        <v>29</v>
      </c>
      <c r="B2" s="98"/>
      <c r="C2" s="98"/>
      <c r="D2" s="98"/>
      <c r="E2" s="98"/>
      <c r="F2" s="98"/>
      <c r="G2" s="98"/>
      <c r="H2" s="28"/>
      <c r="I2" s="28"/>
      <c r="J2" s="28"/>
      <c r="K2" s="28"/>
      <c r="L2" s="28"/>
      <c r="M2" s="28"/>
    </row>
    <row r="3" spans="1:13" ht="15.75" customHeight="1">
      <c r="A3" s="99" t="s">
        <v>30</v>
      </c>
      <c r="B3" s="99"/>
      <c r="C3" s="99"/>
      <c r="D3" s="99"/>
      <c r="E3" s="99"/>
      <c r="F3" s="99"/>
      <c r="G3" s="99"/>
      <c r="H3" s="29"/>
      <c r="I3" s="29"/>
      <c r="J3" s="29"/>
      <c r="K3" s="29"/>
      <c r="L3" s="29"/>
      <c r="M3" s="29"/>
    </row>
    <row r="4" spans="1:13">
      <c r="A4" s="30"/>
      <c r="B4" s="31"/>
      <c r="C4" s="32"/>
      <c r="D4" s="32"/>
      <c r="E4" s="32"/>
      <c r="F4" s="144" t="s">
        <v>3</v>
      </c>
      <c r="G4" s="144"/>
      <c r="H4" s="9"/>
      <c r="I4" s="9"/>
      <c r="J4" s="9"/>
      <c r="K4" s="9"/>
      <c r="L4" s="9"/>
    </row>
    <row r="5" spans="1:13" ht="18.75" customHeight="1">
      <c r="A5" s="145" t="s">
        <v>4</v>
      </c>
      <c r="B5" s="148" t="s">
        <v>31</v>
      </c>
      <c r="C5" s="94" t="s">
        <v>32</v>
      </c>
      <c r="D5" s="94"/>
      <c r="E5" s="94"/>
      <c r="F5" s="94"/>
      <c r="G5" s="94"/>
      <c r="H5" s="9"/>
      <c r="I5" s="9"/>
      <c r="J5" s="9"/>
      <c r="K5" s="9"/>
      <c r="L5" s="9"/>
    </row>
    <row r="6" spans="1:13" ht="18.75" customHeight="1">
      <c r="A6" s="146"/>
      <c r="B6" s="148"/>
      <c r="C6" s="137" t="s">
        <v>8</v>
      </c>
      <c r="D6" s="94" t="s">
        <v>6</v>
      </c>
      <c r="E6" s="94"/>
      <c r="F6" s="94"/>
      <c r="G6" s="94"/>
      <c r="H6" s="9"/>
      <c r="I6" s="9"/>
      <c r="J6" s="9"/>
      <c r="K6" s="9"/>
      <c r="L6" s="9"/>
    </row>
    <row r="7" spans="1:13" ht="18.75" customHeight="1">
      <c r="A7" s="146"/>
      <c r="B7" s="149"/>
      <c r="C7" s="150"/>
      <c r="D7" s="137" t="s">
        <v>7</v>
      </c>
      <c r="E7" s="137" t="s">
        <v>33</v>
      </c>
      <c r="F7" s="139" t="s">
        <v>34</v>
      </c>
      <c r="G7" s="140"/>
      <c r="H7" s="9"/>
      <c r="I7" s="9"/>
      <c r="J7" s="9"/>
      <c r="K7" s="9"/>
      <c r="L7" s="9"/>
    </row>
    <row r="8" spans="1:13" ht="18.75" customHeight="1">
      <c r="A8" s="147"/>
      <c r="B8" s="149"/>
      <c r="C8" s="138"/>
      <c r="D8" s="138"/>
      <c r="E8" s="138"/>
      <c r="F8" s="7" t="s">
        <v>35</v>
      </c>
      <c r="G8" s="7" t="s">
        <v>21</v>
      </c>
      <c r="H8" s="9"/>
      <c r="I8" s="9"/>
      <c r="J8" s="9"/>
      <c r="K8" s="9"/>
      <c r="L8" s="9"/>
    </row>
    <row r="9" spans="1:13" ht="16.5" customHeight="1">
      <c r="A9" s="141" t="s">
        <v>18</v>
      </c>
      <c r="B9" s="142"/>
      <c r="C9" s="34">
        <f>C10+C11+C13+C16</f>
        <v>2243</v>
      </c>
      <c r="D9" s="34">
        <f>D10+D11+D13+D16</f>
        <v>2038</v>
      </c>
      <c r="E9" s="34">
        <f>E10+E11+E13+E16</f>
        <v>205</v>
      </c>
      <c r="F9" s="34"/>
      <c r="G9" s="34">
        <f>G10+G11+G13+G16</f>
        <v>205</v>
      </c>
      <c r="H9" s="9"/>
      <c r="I9" s="9"/>
      <c r="J9" s="9"/>
      <c r="K9" s="9"/>
      <c r="L9" s="9"/>
    </row>
    <row r="10" spans="1:13" s="11" customFormat="1" ht="20.25" customHeight="1">
      <c r="A10" s="34">
        <v>1</v>
      </c>
      <c r="B10" s="35" t="s">
        <v>9</v>
      </c>
      <c r="C10" s="34">
        <f t="shared" ref="C10:C18" si="0">D10+E10</f>
        <v>865</v>
      </c>
      <c r="D10" s="46">
        <v>787</v>
      </c>
      <c r="E10" s="46">
        <v>78</v>
      </c>
      <c r="F10" s="34"/>
      <c r="G10" s="46">
        <v>78</v>
      </c>
      <c r="H10" s="47"/>
      <c r="I10" s="47"/>
      <c r="J10" s="47"/>
      <c r="K10" s="47"/>
      <c r="L10" s="47"/>
    </row>
    <row r="11" spans="1:13" s="11" customFormat="1" ht="20.25" customHeight="1">
      <c r="A11" s="34">
        <v>2</v>
      </c>
      <c r="B11" s="37" t="s">
        <v>15</v>
      </c>
      <c r="C11" s="34">
        <f t="shared" si="0"/>
        <v>214</v>
      </c>
      <c r="D11" s="34">
        <f>D12</f>
        <v>195</v>
      </c>
      <c r="E11" s="34">
        <f t="shared" ref="E11" si="1">E12</f>
        <v>19</v>
      </c>
      <c r="F11" s="34"/>
      <c r="G11" s="34">
        <f>G12</f>
        <v>19</v>
      </c>
      <c r="H11" s="48"/>
      <c r="I11" s="47"/>
      <c r="J11" s="47"/>
      <c r="K11" s="47"/>
      <c r="L11" s="47"/>
    </row>
    <row r="12" spans="1:13" s="23" customFormat="1" ht="20.25" customHeight="1">
      <c r="A12" s="38" t="s">
        <v>36</v>
      </c>
      <c r="B12" s="39" t="s">
        <v>14</v>
      </c>
      <c r="C12" s="45">
        <f t="shared" si="0"/>
        <v>214</v>
      </c>
      <c r="D12" s="40">
        <v>195</v>
      </c>
      <c r="E12" s="40">
        <v>19</v>
      </c>
      <c r="F12" s="38"/>
      <c r="G12" s="40">
        <v>19</v>
      </c>
      <c r="H12" s="29"/>
      <c r="I12" s="22"/>
      <c r="J12" s="22"/>
      <c r="K12" s="22"/>
      <c r="L12" s="22"/>
    </row>
    <row r="13" spans="1:13" s="11" customFormat="1" ht="20.25" customHeight="1">
      <c r="A13" s="34">
        <v>3</v>
      </c>
      <c r="B13" s="35" t="s">
        <v>13</v>
      </c>
      <c r="C13" s="34">
        <f t="shared" si="0"/>
        <v>1008</v>
      </c>
      <c r="D13" s="15">
        <f>D14+D15</f>
        <v>915</v>
      </c>
      <c r="E13" s="15">
        <f>E14+E15</f>
        <v>93</v>
      </c>
      <c r="F13" s="21"/>
      <c r="G13" s="15">
        <f>G14+G15</f>
        <v>93</v>
      </c>
      <c r="H13" s="47"/>
      <c r="I13" s="47"/>
      <c r="J13" s="47"/>
      <c r="K13" s="47"/>
      <c r="L13" s="47"/>
    </row>
    <row r="14" spans="1:13" s="23" customFormat="1" ht="20.25" customHeight="1">
      <c r="A14" s="41" t="s">
        <v>37</v>
      </c>
      <c r="B14" s="42" t="s">
        <v>16</v>
      </c>
      <c r="C14" s="45">
        <f t="shared" si="0"/>
        <v>647</v>
      </c>
      <c r="D14" s="40">
        <v>587</v>
      </c>
      <c r="E14" s="40">
        <v>60</v>
      </c>
      <c r="F14" s="49"/>
      <c r="G14" s="40">
        <v>60</v>
      </c>
      <c r="H14" s="22"/>
      <c r="I14" s="22"/>
      <c r="J14" s="22"/>
      <c r="K14" s="22"/>
      <c r="L14" s="22"/>
    </row>
    <row r="15" spans="1:13" s="23" customFormat="1" ht="20.25" customHeight="1">
      <c r="A15" s="41" t="s">
        <v>38</v>
      </c>
      <c r="B15" s="39" t="s">
        <v>17</v>
      </c>
      <c r="C15" s="45">
        <f t="shared" si="0"/>
        <v>361</v>
      </c>
      <c r="D15" s="40">
        <v>328</v>
      </c>
      <c r="E15" s="40">
        <v>33</v>
      </c>
      <c r="F15" s="49"/>
      <c r="G15" s="40">
        <v>33</v>
      </c>
      <c r="H15" s="22"/>
      <c r="I15" s="22"/>
      <c r="J15" s="22"/>
      <c r="K15" s="22"/>
      <c r="L15" s="22"/>
    </row>
    <row r="16" spans="1:13" s="11" customFormat="1" ht="20.25" customHeight="1">
      <c r="A16" s="34">
        <v>4</v>
      </c>
      <c r="B16" s="43" t="s">
        <v>12</v>
      </c>
      <c r="C16" s="34">
        <f t="shared" si="0"/>
        <v>156</v>
      </c>
      <c r="D16" s="34">
        <f>D17+D18</f>
        <v>141</v>
      </c>
      <c r="E16" s="34">
        <f>E17+E18</f>
        <v>15</v>
      </c>
      <c r="F16" s="34"/>
      <c r="G16" s="34">
        <f>G17+G18</f>
        <v>15</v>
      </c>
      <c r="H16" s="47"/>
      <c r="I16" s="47"/>
      <c r="J16" s="47"/>
      <c r="K16" s="47"/>
      <c r="L16" s="47"/>
    </row>
    <row r="17" spans="1:12" s="23" customFormat="1" ht="20.25" customHeight="1">
      <c r="A17" s="38" t="s">
        <v>39</v>
      </c>
      <c r="B17" s="44" t="s">
        <v>10</v>
      </c>
      <c r="C17" s="45">
        <f t="shared" si="0"/>
        <v>87</v>
      </c>
      <c r="D17" s="40">
        <v>78</v>
      </c>
      <c r="E17" s="40">
        <v>9</v>
      </c>
      <c r="F17" s="49"/>
      <c r="G17" s="40">
        <v>9</v>
      </c>
      <c r="H17" s="22"/>
      <c r="I17" s="69"/>
      <c r="J17" s="22"/>
      <c r="K17" s="22"/>
      <c r="L17" s="22"/>
    </row>
    <row r="18" spans="1:12" s="23" customFormat="1" ht="20.25" customHeight="1">
      <c r="A18" s="38" t="s">
        <v>40</v>
      </c>
      <c r="B18" s="44" t="s">
        <v>11</v>
      </c>
      <c r="C18" s="45">
        <f t="shared" si="0"/>
        <v>69</v>
      </c>
      <c r="D18" s="40">
        <v>63</v>
      </c>
      <c r="E18" s="40">
        <v>6</v>
      </c>
      <c r="F18" s="49"/>
      <c r="G18" s="40">
        <v>6</v>
      </c>
      <c r="H18" s="22"/>
      <c r="I18" s="22"/>
      <c r="J18" s="22"/>
      <c r="K18" s="22"/>
      <c r="L18" s="22"/>
    </row>
  </sheetData>
  <mergeCells count="13">
    <mergeCell ref="A9:B9"/>
    <mergeCell ref="D7:D8"/>
    <mergeCell ref="E7:E8"/>
    <mergeCell ref="A1:G1"/>
    <mergeCell ref="A2:G2"/>
    <mergeCell ref="A5:A8"/>
    <mergeCell ref="B5:B8"/>
    <mergeCell ref="C6:C8"/>
    <mergeCell ref="D6:G6"/>
    <mergeCell ref="C5:G5"/>
    <mergeCell ref="A3:G3"/>
    <mergeCell ref="F7:G7"/>
    <mergeCell ref="F4:G4"/>
  </mergeCells>
  <pageMargins left="0.7" right="0.45" top="0.5" bottom="0.25" header="0.3" footer="0.3"/>
  <pageSetup paperSize="9" scale="8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tabSelected="1" workbookViewId="0">
      <selection activeCell="A15" sqref="A15:Q15"/>
    </sheetView>
  </sheetViews>
  <sheetFormatPr defaultRowHeight="15"/>
  <cols>
    <col min="1" max="1" width="4.5703125" style="202" customWidth="1"/>
    <col min="2" max="2" width="22.7109375" style="10" customWidth="1"/>
    <col min="3" max="3" width="10.42578125" style="10" customWidth="1"/>
    <col min="4" max="4" width="8.5703125" style="10" customWidth="1"/>
    <col min="5" max="5" width="9.28515625" style="10" customWidth="1"/>
    <col min="6" max="6" width="11.140625" style="10" customWidth="1"/>
    <col min="7" max="7" width="11.42578125" style="10" customWidth="1"/>
    <col min="8" max="8" width="12.85546875" style="10" customWidth="1"/>
    <col min="9" max="9" width="11.28515625" style="10" customWidth="1"/>
    <col min="10" max="11" width="10.7109375" style="10" customWidth="1"/>
    <col min="12" max="12" width="10.42578125" style="10" customWidth="1"/>
    <col min="13" max="13" width="9.7109375" style="10" customWidth="1"/>
    <col min="14" max="14" width="8.42578125" style="10" customWidth="1"/>
    <col min="15" max="15" width="7.5703125" style="10" customWidth="1"/>
    <col min="16" max="16" width="8.42578125" style="10" customWidth="1"/>
    <col min="17" max="17" width="8.5703125" style="10" customWidth="1"/>
    <col min="18" max="16384" width="9.140625" style="10"/>
  </cols>
  <sheetData>
    <row r="1" spans="1:22" ht="22.5" customHeight="1">
      <c r="A1" s="128" t="s">
        <v>120</v>
      </c>
      <c r="B1" s="128"/>
      <c r="C1" s="128"/>
      <c r="D1" s="128"/>
      <c r="E1" s="128"/>
      <c r="F1" s="128"/>
      <c r="G1" s="128"/>
      <c r="H1" s="128"/>
      <c r="I1" s="128"/>
      <c r="J1" s="128"/>
      <c r="K1" s="128"/>
      <c r="L1" s="128"/>
      <c r="M1" s="128"/>
      <c r="N1" s="128"/>
      <c r="O1" s="128"/>
      <c r="P1" s="128"/>
      <c r="Q1" s="128"/>
      <c r="R1" s="9"/>
      <c r="S1" s="9"/>
      <c r="T1" s="9"/>
      <c r="U1" s="9"/>
      <c r="V1" s="9"/>
    </row>
    <row r="2" spans="1:22" ht="15.75">
      <c r="A2" s="128" t="s">
        <v>29</v>
      </c>
      <c r="B2" s="128"/>
      <c r="C2" s="128"/>
      <c r="D2" s="128"/>
      <c r="E2" s="128"/>
      <c r="F2" s="128"/>
      <c r="G2" s="128"/>
      <c r="H2" s="128"/>
      <c r="I2" s="128"/>
      <c r="J2" s="128"/>
      <c r="K2" s="128"/>
      <c r="L2" s="128"/>
      <c r="M2" s="128"/>
      <c r="N2" s="128"/>
      <c r="O2" s="128"/>
      <c r="P2" s="128"/>
      <c r="Q2" s="128"/>
      <c r="R2" s="9"/>
      <c r="S2" s="9"/>
      <c r="T2" s="9"/>
      <c r="U2" s="9"/>
      <c r="V2" s="9"/>
    </row>
    <row r="3" spans="1:22" ht="15.75">
      <c r="A3" s="129" t="s">
        <v>121</v>
      </c>
      <c r="B3" s="129"/>
      <c r="C3" s="129"/>
      <c r="D3" s="129"/>
      <c r="E3" s="129"/>
      <c r="F3" s="129"/>
      <c r="G3" s="129"/>
      <c r="H3" s="129"/>
      <c r="I3" s="129"/>
      <c r="J3" s="129"/>
      <c r="K3" s="129"/>
      <c r="L3" s="129"/>
      <c r="M3" s="129"/>
      <c r="N3" s="129"/>
      <c r="O3" s="129"/>
      <c r="P3" s="129"/>
      <c r="Q3" s="129"/>
      <c r="R3" s="9"/>
      <c r="S3" s="9"/>
      <c r="T3" s="9"/>
      <c r="U3" s="9"/>
      <c r="V3" s="9"/>
    </row>
    <row r="4" spans="1:22" ht="15.75">
      <c r="A4" s="1"/>
      <c r="B4" s="6"/>
      <c r="C4" s="2"/>
      <c r="D4" s="2"/>
      <c r="E4" s="2"/>
      <c r="F4" s="2"/>
      <c r="G4" s="3"/>
      <c r="H4" s="3"/>
      <c r="I4" s="3"/>
      <c r="J4" s="3"/>
      <c r="K4" s="3"/>
      <c r="L4" s="3"/>
      <c r="M4" s="3"/>
      <c r="N4" s="3"/>
      <c r="O4" s="3"/>
      <c r="P4" s="3"/>
      <c r="Q4" s="3"/>
      <c r="R4" s="9"/>
      <c r="S4" s="9"/>
      <c r="T4" s="9"/>
      <c r="U4" s="9"/>
      <c r="V4" s="9"/>
    </row>
    <row r="5" spans="1:22" ht="15.75" customHeight="1">
      <c r="O5" s="173" t="s">
        <v>28</v>
      </c>
      <c r="P5" s="173"/>
      <c r="Q5" s="173"/>
    </row>
    <row r="6" spans="1:22" ht="42.75" customHeight="1">
      <c r="A6" s="178" t="s">
        <v>4</v>
      </c>
      <c r="B6" s="112" t="s">
        <v>19</v>
      </c>
      <c r="C6" s="113" t="s">
        <v>20</v>
      </c>
      <c r="D6" s="113" t="s">
        <v>6</v>
      </c>
      <c r="E6" s="113"/>
      <c r="F6" s="122" t="s">
        <v>9</v>
      </c>
      <c r="G6" s="123"/>
      <c r="H6" s="125" t="s">
        <v>15</v>
      </c>
      <c r="I6" s="126"/>
      <c r="J6" s="122" t="s">
        <v>13</v>
      </c>
      <c r="K6" s="134"/>
      <c r="L6" s="134"/>
      <c r="M6" s="123"/>
      <c r="N6" s="122" t="s">
        <v>12</v>
      </c>
      <c r="O6" s="134"/>
      <c r="P6" s="134"/>
      <c r="Q6" s="123"/>
    </row>
    <row r="7" spans="1:22" ht="60" customHeight="1">
      <c r="A7" s="178"/>
      <c r="B7" s="112"/>
      <c r="C7" s="113"/>
      <c r="D7" s="135" t="s">
        <v>7</v>
      </c>
      <c r="E7" s="135" t="s">
        <v>21</v>
      </c>
      <c r="F7" s="153" t="s">
        <v>6</v>
      </c>
      <c r="G7" s="153"/>
      <c r="H7" s="166" t="s">
        <v>14</v>
      </c>
      <c r="I7" s="167"/>
      <c r="J7" s="168" t="s">
        <v>16</v>
      </c>
      <c r="K7" s="169"/>
      <c r="L7" s="168" t="s">
        <v>17</v>
      </c>
      <c r="M7" s="169"/>
      <c r="N7" s="168" t="s">
        <v>22</v>
      </c>
      <c r="O7" s="169"/>
      <c r="P7" s="168" t="s">
        <v>23</v>
      </c>
      <c r="Q7" s="169"/>
    </row>
    <row r="8" spans="1:22">
      <c r="A8" s="178"/>
      <c r="B8" s="112"/>
      <c r="C8" s="113"/>
      <c r="D8" s="136"/>
      <c r="E8" s="136"/>
      <c r="F8" s="8" t="s">
        <v>7</v>
      </c>
      <c r="G8" s="8" t="s">
        <v>21</v>
      </c>
      <c r="H8" s="8" t="s">
        <v>7</v>
      </c>
      <c r="I8" s="8" t="s">
        <v>21</v>
      </c>
      <c r="J8" s="8" t="s">
        <v>7</v>
      </c>
      <c r="K8" s="8" t="s">
        <v>21</v>
      </c>
      <c r="L8" s="8" t="s">
        <v>7</v>
      </c>
      <c r="M8" s="8" t="s">
        <v>21</v>
      </c>
      <c r="N8" s="8" t="s">
        <v>7</v>
      </c>
      <c r="O8" s="8" t="s">
        <v>21</v>
      </c>
      <c r="P8" s="8" t="s">
        <v>7</v>
      </c>
      <c r="Q8" s="8" t="s">
        <v>21</v>
      </c>
    </row>
    <row r="9" spans="1:22" s="197" customFormat="1" ht="22.5" customHeight="1">
      <c r="A9" s="196"/>
      <c r="B9" s="193" t="s">
        <v>27</v>
      </c>
      <c r="C9" s="194">
        <f>D9+E9</f>
        <v>2243</v>
      </c>
      <c r="D9" s="195">
        <f>D10+D11+D12</f>
        <v>2038</v>
      </c>
      <c r="E9" s="195">
        <f>E10+E12+E11</f>
        <v>205</v>
      </c>
      <c r="F9" s="196">
        <f t="shared" ref="F9:O9" si="0">F10+F12</f>
        <v>787</v>
      </c>
      <c r="G9" s="196">
        <f t="shared" si="0"/>
        <v>78</v>
      </c>
      <c r="H9" s="196">
        <f t="shared" si="0"/>
        <v>195</v>
      </c>
      <c r="I9" s="196">
        <f t="shared" si="0"/>
        <v>19</v>
      </c>
      <c r="J9" s="196">
        <f t="shared" si="0"/>
        <v>587</v>
      </c>
      <c r="K9" s="196">
        <f t="shared" si="0"/>
        <v>60</v>
      </c>
      <c r="L9" s="196">
        <f t="shared" si="0"/>
        <v>328</v>
      </c>
      <c r="M9" s="196">
        <f t="shared" si="0"/>
        <v>33</v>
      </c>
      <c r="N9" s="196">
        <f t="shared" si="0"/>
        <v>78</v>
      </c>
      <c r="O9" s="196">
        <f t="shared" si="0"/>
        <v>9</v>
      </c>
      <c r="P9" s="196">
        <f>P10+P12+P11</f>
        <v>63</v>
      </c>
      <c r="Q9" s="196">
        <f>Q10++Q11+Q12</f>
        <v>6</v>
      </c>
    </row>
    <row r="10" spans="1:22" s="201" customFormat="1" ht="22.5" customHeight="1">
      <c r="A10" s="200">
        <v>1</v>
      </c>
      <c r="B10" s="198" t="s">
        <v>24</v>
      </c>
      <c r="C10" s="203">
        <f>D10+E10</f>
        <v>1220</v>
      </c>
      <c r="D10" s="199">
        <f>F10+H10+J10+L10+N10+P10</f>
        <v>1114</v>
      </c>
      <c r="E10" s="199">
        <f>G10+I10+K10+M10+O10+Q10</f>
        <v>106</v>
      </c>
      <c r="F10" s="192">
        <v>787</v>
      </c>
      <c r="G10" s="192">
        <v>78</v>
      </c>
      <c r="H10" s="192">
        <v>195</v>
      </c>
      <c r="I10" s="192">
        <v>19</v>
      </c>
      <c r="J10" s="200"/>
      <c r="K10" s="200"/>
      <c r="L10" s="200"/>
      <c r="M10" s="200"/>
      <c r="N10" s="192">
        <v>78</v>
      </c>
      <c r="O10" s="192">
        <v>9</v>
      </c>
      <c r="P10" s="192">
        <v>54</v>
      </c>
      <c r="Q10" s="192"/>
    </row>
    <row r="11" spans="1:22" s="201" customFormat="1" ht="22.5" customHeight="1">
      <c r="A11" s="200">
        <v>2</v>
      </c>
      <c r="B11" s="198" t="s">
        <v>60</v>
      </c>
      <c r="C11" s="203">
        <f>D11+E11</f>
        <v>15</v>
      </c>
      <c r="D11" s="199">
        <f t="shared" ref="D11:E12" si="1">F11+H11+J11+L11+N11+P11</f>
        <v>9</v>
      </c>
      <c r="E11" s="199">
        <f>G11+I11+K11+M11+O11+Q11</f>
        <v>6</v>
      </c>
      <c r="F11" s="192"/>
      <c r="G11" s="192"/>
      <c r="H11" s="192"/>
      <c r="I11" s="192"/>
      <c r="J11" s="200"/>
      <c r="K11" s="200"/>
      <c r="L11" s="200"/>
      <c r="M11" s="200"/>
      <c r="N11" s="192"/>
      <c r="O11" s="192"/>
      <c r="P11" s="192">
        <v>9</v>
      </c>
      <c r="Q11" s="192">
        <v>6</v>
      </c>
    </row>
    <row r="12" spans="1:22" s="201" customFormat="1" ht="22.5" customHeight="1">
      <c r="A12" s="200">
        <v>3</v>
      </c>
      <c r="B12" s="198" t="s">
        <v>25</v>
      </c>
      <c r="C12" s="203">
        <f>D12+E12</f>
        <v>1008</v>
      </c>
      <c r="D12" s="199">
        <f t="shared" si="1"/>
        <v>915</v>
      </c>
      <c r="E12" s="199">
        <f t="shared" si="1"/>
        <v>93</v>
      </c>
      <c r="F12" s="200"/>
      <c r="G12" s="200"/>
      <c r="H12" s="200"/>
      <c r="I12" s="200"/>
      <c r="J12" s="192">
        <v>587</v>
      </c>
      <c r="K12" s="192">
        <v>60</v>
      </c>
      <c r="L12" s="192">
        <v>328</v>
      </c>
      <c r="M12" s="192">
        <v>33</v>
      </c>
      <c r="N12" s="200"/>
      <c r="O12" s="200"/>
      <c r="P12" s="200"/>
      <c r="Q12" s="200"/>
    </row>
    <row r="13" spans="1:22" s="85" customFormat="1" ht="21" customHeight="1">
      <c r="A13" s="106" t="s">
        <v>73</v>
      </c>
      <c r="B13" s="106"/>
      <c r="C13" s="106"/>
      <c r="D13" s="106"/>
      <c r="E13" s="106"/>
      <c r="F13" s="106"/>
      <c r="G13" s="106"/>
      <c r="H13" s="106"/>
      <c r="I13" s="106"/>
      <c r="J13" s="106"/>
      <c r="K13" s="106"/>
      <c r="L13" s="106"/>
      <c r="M13" s="106"/>
      <c r="N13" s="106"/>
      <c r="O13" s="106"/>
      <c r="P13" s="106"/>
      <c r="Q13" s="106"/>
    </row>
    <row r="14" spans="1:22" s="85" customFormat="1" ht="21" customHeight="1">
      <c r="A14" s="170" t="s">
        <v>111</v>
      </c>
      <c r="B14" s="105"/>
      <c r="C14" s="105"/>
      <c r="D14" s="105"/>
      <c r="E14" s="105"/>
      <c r="F14" s="105"/>
      <c r="G14" s="105"/>
      <c r="H14" s="105"/>
      <c r="I14" s="105"/>
      <c r="J14" s="105"/>
      <c r="K14" s="105"/>
      <c r="L14" s="105"/>
      <c r="M14" s="105"/>
      <c r="N14" s="105"/>
      <c r="O14" s="105"/>
      <c r="P14" s="105"/>
      <c r="Q14" s="105"/>
    </row>
    <row r="15" spans="1:22" s="87" customFormat="1" ht="21" customHeight="1">
      <c r="A15" s="171" t="s">
        <v>112</v>
      </c>
      <c r="B15" s="132"/>
      <c r="C15" s="132"/>
      <c r="D15" s="132"/>
      <c r="E15" s="132"/>
      <c r="F15" s="132"/>
      <c r="G15" s="132"/>
      <c r="H15" s="132"/>
      <c r="I15" s="132"/>
      <c r="J15" s="132"/>
      <c r="K15" s="132"/>
      <c r="L15" s="132"/>
      <c r="M15" s="132"/>
      <c r="N15" s="132"/>
      <c r="O15" s="132"/>
      <c r="P15" s="132"/>
      <c r="Q15" s="132"/>
    </row>
    <row r="16" spans="1:22" s="87" customFormat="1" ht="21" customHeight="1">
      <c r="A16" s="171" t="s">
        <v>113</v>
      </c>
      <c r="B16" s="132"/>
      <c r="C16" s="132"/>
      <c r="D16" s="132"/>
      <c r="E16" s="132"/>
      <c r="F16" s="132"/>
      <c r="G16" s="132"/>
      <c r="H16" s="132"/>
      <c r="I16" s="132"/>
      <c r="J16" s="132"/>
      <c r="K16" s="132"/>
      <c r="L16" s="132"/>
      <c r="M16" s="132"/>
      <c r="N16" s="132"/>
      <c r="O16" s="132"/>
      <c r="P16" s="132"/>
      <c r="Q16" s="132"/>
    </row>
    <row r="17" spans="1:17" s="87" customFormat="1" ht="21" customHeight="1">
      <c r="A17" s="171" t="s">
        <v>114</v>
      </c>
      <c r="B17" s="132"/>
      <c r="C17" s="132"/>
      <c r="D17" s="132"/>
      <c r="E17" s="132"/>
      <c r="F17" s="132"/>
      <c r="G17" s="132"/>
      <c r="H17" s="132"/>
      <c r="I17" s="132"/>
      <c r="J17" s="132"/>
      <c r="K17" s="132"/>
      <c r="L17" s="132"/>
      <c r="M17" s="132"/>
      <c r="N17" s="132"/>
      <c r="O17" s="132"/>
      <c r="P17" s="132"/>
      <c r="Q17" s="132"/>
    </row>
    <row r="18" spans="1:17" s="85" customFormat="1" ht="21" customHeight="1">
      <c r="A18" s="172" t="s">
        <v>115</v>
      </c>
      <c r="B18" s="133"/>
      <c r="C18" s="133"/>
      <c r="D18" s="133"/>
      <c r="E18" s="133"/>
      <c r="F18" s="133"/>
      <c r="G18" s="133"/>
      <c r="H18" s="133"/>
      <c r="I18" s="133"/>
      <c r="J18" s="133"/>
      <c r="K18" s="133"/>
      <c r="L18" s="133"/>
      <c r="M18" s="133"/>
      <c r="N18" s="133"/>
      <c r="O18" s="133"/>
      <c r="P18" s="133"/>
      <c r="Q18" s="133"/>
    </row>
    <row r="19" spans="1:17" s="26" customFormat="1" ht="21" customHeight="1">
      <c r="A19" s="127" t="s">
        <v>110</v>
      </c>
      <c r="B19" s="127"/>
      <c r="C19" s="127"/>
      <c r="D19" s="127"/>
      <c r="E19" s="127"/>
      <c r="F19" s="127"/>
      <c r="G19" s="127"/>
      <c r="H19" s="127"/>
      <c r="I19" s="127"/>
      <c r="J19" s="127"/>
      <c r="K19" s="127"/>
      <c r="L19" s="127"/>
      <c r="M19" s="127"/>
      <c r="N19" s="127"/>
      <c r="O19" s="127"/>
      <c r="P19" s="127"/>
      <c r="Q19" s="127"/>
    </row>
    <row r="20" spans="1:17" s="26" customFormat="1" ht="12.75">
      <c r="A20" s="180"/>
    </row>
  </sheetData>
  <mergeCells count="27">
    <mergeCell ref="A1:Q1"/>
    <mergeCell ref="N7:O7"/>
    <mergeCell ref="P7:Q7"/>
    <mergeCell ref="N6:Q6"/>
    <mergeCell ref="O5:Q5"/>
    <mergeCell ref="A2:Q2"/>
    <mergeCell ref="A3:Q3"/>
    <mergeCell ref="D7:D8"/>
    <mergeCell ref="E7:E8"/>
    <mergeCell ref="F6:G6"/>
    <mergeCell ref="F7:G7"/>
    <mergeCell ref="H6:I6"/>
    <mergeCell ref="A6:A8"/>
    <mergeCell ref="A19:Q19"/>
    <mergeCell ref="B6:B8"/>
    <mergeCell ref="C6:C8"/>
    <mergeCell ref="D6:E6"/>
    <mergeCell ref="H7:I7"/>
    <mergeCell ref="A13:Q13"/>
    <mergeCell ref="J7:K7"/>
    <mergeCell ref="L7:M7"/>
    <mergeCell ref="J6:M6"/>
    <mergeCell ref="A14:Q14"/>
    <mergeCell ref="A15:Q15"/>
    <mergeCell ref="A16:Q16"/>
    <mergeCell ref="A17:Q17"/>
    <mergeCell ref="A18:Q18"/>
  </mergeCells>
  <pageMargins left="0.7" right="0.28000000000000003" top="0.75" bottom="0.75" header="0.3" footer="0.3"/>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PL01a</vt:lpstr>
      <vt:lpstr>PL01</vt:lpstr>
      <vt:lpstr>PL01 NQ</vt:lpstr>
      <vt:lpstr>PL 03 NQ</vt:lpstr>
      <vt:lpstr>PL02a</vt:lpstr>
      <vt:lpstr>PL02</vt:lpstr>
      <vt:lpstr>PL 02 NQ</vt:lpstr>
      <vt:lpstr>PL03a</vt:lpstr>
      <vt:lpstr>PL03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TCKH</dc:creator>
  <cp:lastModifiedBy>Administrator_PC</cp:lastModifiedBy>
  <cp:lastPrinted>2025-09-15T08:11:02Z</cp:lastPrinted>
  <dcterms:created xsi:type="dcterms:W3CDTF">2024-06-07T02:02:09Z</dcterms:created>
  <dcterms:modified xsi:type="dcterms:W3CDTF">2025-09-15T08:13:18Z</dcterms:modified>
</cp:coreProperties>
</file>